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1300 - Climate Risk Sensitivity Exercise 2020\15 - Publication\Charts\"/>
    </mc:Choice>
  </mc:AlternateContent>
  <xr:revisionPtr revIDLastSave="0" documentId="13_ncr:1_{3AB0A495-3132-4F0D-BE94-8F77D5D2923F}" xr6:coauthVersionLast="45" xr6:coauthVersionMax="45" xr10:uidLastSave="{00000000-0000-0000-0000-000000000000}"/>
  <bookViews>
    <workbookView xWindow="-28920" yWindow="1515" windowWidth="29040" windowHeight="15840" xr2:uid="{00000000-000D-0000-FFFF-FFFF00000000}"/>
  </bookViews>
  <sheets>
    <sheet name="Disclaimer" sheetId="34" r:id="rId1"/>
    <sheet name="Figure 1" sheetId="1" r:id="rId2"/>
    <sheet name="Figure 2" sheetId="2" r:id="rId3"/>
    <sheet name="Figure 3" sheetId="3" r:id="rId4"/>
    <sheet name="Figure 4" sheetId="4" r:id="rId5"/>
    <sheet name="Figure 5" sheetId="5" r:id="rId6"/>
    <sheet name="Figure 6" sheetId="6" r:id="rId7"/>
    <sheet name="Figure 7" sheetId="7" r:id="rId8"/>
    <sheet name="Figure 8" sheetId="8" r:id="rId9"/>
    <sheet name="Figure 9" sheetId="9" r:id="rId10"/>
    <sheet name="Figure 10" sheetId="10" r:id="rId11"/>
    <sheet name="Figure 11" sheetId="11" r:id="rId12"/>
    <sheet name="Figure 12" sheetId="12" r:id="rId13"/>
    <sheet name="Figure 13" sheetId="13" r:id="rId14"/>
    <sheet name="Figure 14" sheetId="31" r:id="rId15"/>
    <sheet name="Figure 15" sheetId="32" r:id="rId16"/>
    <sheet name="Table 2" sheetId="15" r:id="rId17"/>
    <sheet name="Table 3" sheetId="14" r:id="rId18"/>
    <sheet name="Figure 16" sheetId="16" r:id="rId19"/>
    <sheet name="Figure 17" sheetId="17" r:id="rId20"/>
    <sheet name="Figure 18" sheetId="18" r:id="rId21"/>
    <sheet name="Table 4" sheetId="19" r:id="rId22"/>
    <sheet name="Table 5" sheetId="20" r:id="rId23"/>
    <sheet name="Figure 19" sheetId="21" r:id="rId24"/>
    <sheet name="Figure 20" sheetId="22" r:id="rId25"/>
    <sheet name="Figure 21" sheetId="23" r:id="rId26"/>
    <sheet name="Figure 22" sheetId="24" r:id="rId27"/>
    <sheet name="Figure 23" sheetId="25" r:id="rId28"/>
    <sheet name="Figure 24" sheetId="26" r:id="rId29"/>
    <sheet name="Figure 25" sheetId="27" r:id="rId30"/>
    <sheet name="Figure 26" sheetId="28" r:id="rId31"/>
    <sheet name="Figure 27" sheetId="30" r:id="rId32"/>
    <sheet name="Table 9" sheetId="29" r:id="rId3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Disclaimer!$A$1:$F$33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7" l="1"/>
  <c r="C5" i="3" l="1"/>
  <c r="C4" i="3"/>
</calcChain>
</file>

<file path=xl/sharedStrings.xml><?xml version="1.0" encoding="utf-8"?>
<sst xmlns="http://schemas.openxmlformats.org/spreadsheetml/2006/main" count="437" uniqueCount="226">
  <si>
    <t>Figure 1: Breakdown of total original exposure collected in the pilot exercise by a) status and b) supervisory approach (EUR bn)</t>
  </si>
  <si>
    <t>Not defaulted</t>
  </si>
  <si>
    <t>Defaulted</t>
  </si>
  <si>
    <t>Original exposure</t>
  </si>
  <si>
    <t>Exposure value</t>
  </si>
  <si>
    <t>IRB</t>
  </si>
  <si>
    <t>STA</t>
  </si>
  <si>
    <t>Figure 2: Total original exposures collected in the pilot exercise and comparison with COREP data (EUR bn)</t>
  </si>
  <si>
    <t>Total corporate exposures (COREP)</t>
  </si>
  <si>
    <t>Of which: total corporate non-SME EU</t>
  </si>
  <si>
    <t>Exposures submitted in the pilot exercise</t>
  </si>
  <si>
    <t>Figure 3: RWA collected in the exercise over the total RWA (in EUR tn and as a share of total EU RWA)</t>
  </si>
  <si>
    <t>Total EU RWA</t>
  </si>
  <si>
    <t>Total sample RWA</t>
  </si>
  <si>
    <t>RWA submitted in the pilot exercise</t>
  </si>
  <si>
    <t>Figure 4: Share of RWA</t>
  </si>
  <si>
    <t>Share of the RWA submitted in exercise over bank's credit risk RWA</t>
  </si>
  <si>
    <t>Share of the RWA submitted in exercise over total bank's RWA</t>
  </si>
  <si>
    <t>Figure 5: Overview of business models covered by the sample</t>
  </si>
  <si>
    <t>Cross-border universal bank</t>
  </si>
  <si>
    <t>Local universal bank</t>
  </si>
  <si>
    <t>Retail</t>
  </si>
  <si>
    <t>Public development banks</t>
  </si>
  <si>
    <t>Mortgage banks</t>
  </si>
  <si>
    <t>Other specialised banks</t>
  </si>
  <si>
    <t>Figure 6: CPRS classification at EU level and for selected NACE level 1 sections (EUR bn)</t>
  </si>
  <si>
    <t>CPRS 1-6</t>
  </si>
  <si>
    <t>CPRS others</t>
  </si>
  <si>
    <t>Orignal exposure 'NOT classified'  (as below level 4)</t>
  </si>
  <si>
    <t>NOT AVAILABLE NACE</t>
  </si>
  <si>
    <t>A-AGRICULTURE</t>
  </si>
  <si>
    <t>B-MINING AND QUARRYING</t>
  </si>
  <si>
    <t>C-MANUFACTURING</t>
  </si>
  <si>
    <t xml:space="preserve">D-ELECTRICITY, GAS, STEAM </t>
  </si>
  <si>
    <t>E-WATER SUPPLY; SEWERAGE, WASTE MANAG.</t>
  </si>
  <si>
    <t>F-CONSTRUCTION</t>
  </si>
  <si>
    <t>G-WHOLESALE AND RETAIL</t>
  </si>
  <si>
    <t>H-TRANSPORTATION AND STORAGE</t>
  </si>
  <si>
    <t>I-ACCOMMODATION AND FOOD</t>
  </si>
  <si>
    <t>J-INFORMATION AND COM.</t>
  </si>
  <si>
    <t>K-FINANCIAL AND INSURANCE</t>
  </si>
  <si>
    <t>L-REAL ESTATE</t>
  </si>
  <si>
    <t>M-PROFESSIONAL</t>
  </si>
  <si>
    <t xml:space="preserve">N-ADMINISTRATIVE </t>
  </si>
  <si>
    <t>O-PUBLIC ADMIN. AND DEFENCE</t>
  </si>
  <si>
    <t>P-EDUCATION</t>
  </si>
  <si>
    <t>Q-HUMAN HEALTH AND SOCIAL</t>
  </si>
  <si>
    <t>R-ARTS, ENTERTAINMENT AND REC.</t>
  </si>
  <si>
    <t>S-OTHER SERVICE ACTIVITIES</t>
  </si>
  <si>
    <t>T-ACTIVITIES OF HOUSEHOLDS</t>
  </si>
  <si>
    <t>U-ACTIVITIES OF EXT. ORG.</t>
  </si>
  <si>
    <t xml:space="preserve">CPRS 1-6 </t>
  </si>
  <si>
    <t>Exposure NOT classified (missing NACE level 4)</t>
  </si>
  <si>
    <t>share of CPRS</t>
  </si>
  <si>
    <t>Figure 7: Breakdown of exposures by NACE level 1 section into CPRS 1-6 categories, (% of total exposures)</t>
  </si>
  <si>
    <t>NACE 1</t>
  </si>
  <si>
    <t>Fossil fuel</t>
  </si>
  <si>
    <t>Utility</t>
  </si>
  <si>
    <t>Energy intensive</t>
  </si>
  <si>
    <t>Builidings</t>
  </si>
  <si>
    <t>Transportation</t>
  </si>
  <si>
    <t>Agriculture</t>
  </si>
  <si>
    <t>Scientific</t>
  </si>
  <si>
    <t>Other CPRS</t>
  </si>
  <si>
    <t>Figure 8: Share of CPRS 1-6 related exposures as a percentage of total exposures by NACE 1 sections – banks’ distribution (10th, 25th, 50th, 75th and 90th percentiles)</t>
  </si>
  <si>
    <t>P10</t>
  </si>
  <si>
    <t>P25</t>
  </si>
  <si>
    <t>P50</t>
  </si>
  <si>
    <t>P75</t>
  </si>
  <si>
    <t>P90</t>
  </si>
  <si>
    <t>Data for the bar chart</t>
  </si>
  <si>
    <t>All NACES</t>
  </si>
  <si>
    <t>Figure 9: Original exposures to GHG emission intensity buckets (buckets computed based on percentiles, EUR bn)</t>
  </si>
  <si>
    <t>EUR bn</t>
  </si>
  <si>
    <t>GHG not available</t>
  </si>
  <si>
    <t>Very low</t>
  </si>
  <si>
    <t>Low</t>
  </si>
  <si>
    <t>Medium</t>
  </si>
  <si>
    <t>Medium/high</t>
  </si>
  <si>
    <t>High</t>
  </si>
  <si>
    <t>Very high</t>
  </si>
  <si>
    <t>Figure 10: Original exposures to ‘high’ and ‘very high’ GHG buckets by selected NACE 1 section (EUR bn)</t>
  </si>
  <si>
    <t>NACE1_label</t>
  </si>
  <si>
    <t>% of High</t>
  </si>
  <si>
    <t>% of Very High</t>
  </si>
  <si>
    <t>Others</t>
  </si>
  <si>
    <t>Figure 11: Share of exposure in GHG bucket over total exposures – banks’ distribution (10th, 25th, 50th, 75th and 90th percentiles)</t>
  </si>
  <si>
    <t>Figure 12: Exposures associated to GHG emission intensity buckets in NACE 1 sections (% of total)</t>
  </si>
  <si>
    <t>Figure 13: CPRS exposures by GHG emission intensity buckets (% of total)</t>
  </si>
  <si>
    <t>Table 2: Banks’ distribution in each scenario: percentiles (10th, 25th, 50th, 75th, and 90th) and EU average of additional expected losses as a share of RWA of submitted exposures- deviation from the starting point (bps).</t>
  </si>
  <si>
    <t>Delta Disorderly Starting</t>
  </si>
  <si>
    <t>Delta HH Starting</t>
  </si>
  <si>
    <t xml:space="preserve">OTHERS </t>
  </si>
  <si>
    <t>EU total</t>
  </si>
  <si>
    <t>Table 3: Impact by selected NACE level 1 sections in each scenario: additional expected losses as a share of RWA of submitted exposures- deviation from the starting point (bps)</t>
  </si>
  <si>
    <t>Disorderly</t>
  </si>
  <si>
    <t>Hot House</t>
  </si>
  <si>
    <t>10th Percentile</t>
  </si>
  <si>
    <t>25th Percentile</t>
  </si>
  <si>
    <t>50th Percentile</t>
  </si>
  <si>
    <t>75th Percentile</t>
  </si>
  <si>
    <t>90th Percentile</t>
  </si>
  <si>
    <t>EU average</t>
  </si>
  <si>
    <t>Figure 16: Coverage overview (green classification sample, in EUR tn)</t>
  </si>
  <si>
    <t>Exposures covered by the taxonomy</t>
  </si>
  <si>
    <t>Exposures not covered by the taxonomy</t>
  </si>
  <si>
    <t xml:space="preserve">Exposure not classified </t>
  </si>
  <si>
    <t>Exposures submitted in the pilot</t>
  </si>
  <si>
    <t>Exposures classified by banks</t>
  </si>
  <si>
    <t>Exposures covered by the taxonomy (%)</t>
  </si>
  <si>
    <t>Exposures not covered by the taxonomy (%)</t>
  </si>
  <si>
    <t>Exposure not classified (%)</t>
  </si>
  <si>
    <t>NACE1</t>
  </si>
  <si>
    <t>A-AGRICULTURE, FORESTRY AND FISHING</t>
  </si>
  <si>
    <t>D-ELECTRICITY, GAS, STEAM AND AIR CONDITIONING SUPPLY</t>
  </si>
  <si>
    <t>E-WATER SUPPLY; SEWERAGE, WASTE MANAGEMENT AND REMEDIATION ACTIVITIES</t>
  </si>
  <si>
    <t>G-WHOLESALE AND RETAIL TRADE; REPAIR OF MOTOR VEHICLES AND MOTORCYCLES</t>
  </si>
  <si>
    <t>I-ACCOMMODATION AND FOOD SERVICE ACTIVITIES</t>
  </si>
  <si>
    <t>J-INFORMATION AND COMMUNICATION</t>
  </si>
  <si>
    <t>K-FINANCIAL AND INSURANCE ACTIVITIES</t>
  </si>
  <si>
    <t>L-REAL ESTATE ACTIVITIES</t>
  </si>
  <si>
    <t>M-PROFESSIONAL, SCIENTIFIC AND TECHNICAL ACTIVITIES</t>
  </si>
  <si>
    <t>N-ADMINISTRATIVE AND SUPPORT SERVICE ACTIVITIES</t>
  </si>
  <si>
    <t>O-PUBLIC ADMINISTRATION AND DEFENCE; COMPULSORY SOCIAL SECURITY</t>
  </si>
  <si>
    <t>Q-HUMAN HEALTH AND SOCIAL WORK ACTIVITIES</t>
  </si>
  <si>
    <t>R-ARTS, ENTERTAINMENT AND RECREATION</t>
  </si>
  <si>
    <t>T-ACTIVITIES OF HOUSEHOLDS AS EMPLOYERS; UNDIFFERENTIATED GOODS- AND SERVICES-PRODUCING ACTIVITIES OF HOUSEHOLDS FOR OWN USE</t>
  </si>
  <si>
    <t>U-ACTIVITIES OF EXTRATERRITORIAL ORGANISATIONS AND BODIES</t>
  </si>
  <si>
    <t>Not available NACE</t>
  </si>
  <si>
    <t>Figure 17: Taxonomy breakdown by NACE sections (EUR bn)</t>
  </si>
  <si>
    <t>Figure 18: Share of green estimation efforts</t>
  </si>
  <si>
    <t>Classified exposure (bank estimate)</t>
  </si>
  <si>
    <t>Classified exposure (TAC estimate)</t>
  </si>
  <si>
    <t>GreenEXP Share</t>
  </si>
  <si>
    <t>Table 4: Comparison of greenness coefficients</t>
  </si>
  <si>
    <t>NACE Section</t>
  </si>
  <si>
    <t>TAC</t>
  </si>
  <si>
    <t>Banks</t>
  </si>
  <si>
    <t>Table 5: Comparison of coefficients for specific obligors</t>
  </si>
  <si>
    <t>NACE</t>
  </si>
  <si>
    <t>Part of Tax</t>
  </si>
  <si>
    <t>NACE Class Name</t>
  </si>
  <si>
    <t>#Banks</t>
  </si>
  <si>
    <t>#Green</t>
  </si>
  <si>
    <t>Bank estimates</t>
  </si>
  <si>
    <t>Min</t>
  </si>
  <si>
    <t>Max</t>
  </si>
  <si>
    <t>AVG</t>
  </si>
  <si>
    <t>yes</t>
  </si>
  <si>
    <t>Manufacture of motor vehicles</t>
  </si>
  <si>
    <t>no</t>
  </si>
  <si>
    <t>Distribution of gaseous fuels through mains</t>
  </si>
  <si>
    <t>Construction of utility projects for electricity and telecommunications</t>
  </si>
  <si>
    <t>Construction of other civil engineering projects</t>
  </si>
  <si>
    <t>Wireless telecommunications activities</t>
  </si>
  <si>
    <t>Figure 19: Green exposure amounts (EUR bn)</t>
  </si>
  <si>
    <t>Green share (in bn EUR) (LHS)</t>
  </si>
  <si>
    <t xml:space="preserve"> in scope:
Banks estimate</t>
  </si>
  <si>
    <t xml:space="preserve"> in scope:
TAC estimate</t>
  </si>
  <si>
    <t>in scope:
combined estimate</t>
  </si>
  <si>
    <t>full scope:
combined estimate</t>
  </si>
  <si>
    <t>Figure 20: Green exposures in selected NACE sections (in EUR bn)</t>
  </si>
  <si>
    <t>Nace 1</t>
  </si>
  <si>
    <t>Banks estimate</t>
  </si>
  <si>
    <t>TAC estimate</t>
  </si>
  <si>
    <t>Combined estimate</t>
  </si>
  <si>
    <t>Figure 21: Green asset ratio</t>
  </si>
  <si>
    <t>Bank estimate</t>
  </si>
  <si>
    <t>Figure 22: CPRS classification of total original exposures for all NACE level 1 sections (EUR bn)</t>
  </si>
  <si>
    <t>Figure 23: CPRS classification of defaulted original exposures for all NACE level 1 sections (% of total original exposures, EUR bn)</t>
  </si>
  <si>
    <t>Figure 24: Share of exposures using GHG matching approach and NACE level 1</t>
  </si>
  <si>
    <t>Direct match</t>
  </si>
  <si>
    <t>Indirect</t>
  </si>
  <si>
    <t>Figure 25: Definition of GHG buckets</t>
  </si>
  <si>
    <t>GHG buckets</t>
  </si>
  <si>
    <t>GHG range</t>
  </si>
  <si>
    <t>GHG ≤ P10</t>
  </si>
  <si>
    <t>Q1 ≥ GHG &gt; P10</t>
  </si>
  <si>
    <t>Median ≥ GHG &gt; Q1</t>
  </si>
  <si>
    <t>Q3 ≥ GHG &gt; Median</t>
  </si>
  <si>
    <t>P90 ≥ GHG &gt; Q3</t>
  </si>
  <si>
    <t>GHG &gt; P90</t>
  </si>
  <si>
    <t>Figure 26: Defaulted and not defaulted original exposures as a share of total by GHG bucket</t>
  </si>
  <si>
    <t xml:space="preserve">No defaulted </t>
  </si>
  <si>
    <t>defaulted</t>
  </si>
  <si>
    <t>Table 9: Comparison of greenness coefficients across all NACE sections</t>
  </si>
  <si>
    <t>NACE Sector</t>
  </si>
  <si>
    <t>Amount</t>
  </si>
  <si>
    <t>Figure 27: Differences in the green estimation approaches taken by banks</t>
  </si>
  <si>
    <t>Six different dimensions</t>
  </si>
  <si>
    <t>Sample size</t>
  </si>
  <si>
    <t>Scope</t>
  </si>
  <si>
    <t>Coverage</t>
  </si>
  <si>
    <t>Estimation scale</t>
  </si>
  <si>
    <t>Methodology</t>
  </si>
  <si>
    <t>EU taxonomy</t>
  </si>
  <si>
    <t>Figure 14: GDP evolution under different climate scenarios</t>
  </si>
  <si>
    <t>Scenario</t>
  </si>
  <si>
    <t>Disorderly transition and limited physical risk</t>
  </si>
  <si>
    <t>Hot house world and limited to extreme physical risk</t>
  </si>
  <si>
    <t>Figure 15: Sectoral changes (pp) in EUR firm-level PDs with respect to the orderly transition scenario (2020 to 2050)</t>
  </si>
  <si>
    <t>Sector</t>
  </si>
  <si>
    <t>Disorderly Transition</t>
  </si>
  <si>
    <t>Disorderly Transition (tail risk)</t>
  </si>
  <si>
    <t>Hot House World</t>
  </si>
  <si>
    <t>Hot House World (tail risk)</t>
  </si>
  <si>
    <t>Mining</t>
  </si>
  <si>
    <t>Arts &amp; entertainment</t>
  </si>
  <si>
    <t>Other services</t>
  </si>
  <si>
    <t>Transport</t>
  </si>
  <si>
    <t>Real estate</t>
  </si>
  <si>
    <t>Accommodation &amp; food</t>
  </si>
  <si>
    <t>Electricity &amp; gas</t>
  </si>
  <si>
    <t>Wholesale &amp; retail</t>
  </si>
  <si>
    <t>Water supply &amp; waste</t>
  </si>
  <si>
    <t>Manufacturing</t>
  </si>
  <si>
    <t>Construction</t>
  </si>
  <si>
    <t>Scientific &amp; technical</t>
  </si>
  <si>
    <t>Information &amp; comm.</t>
  </si>
  <si>
    <t>EU-wide pilot exercise on climate risk</t>
  </si>
  <si>
    <t>Data Annex</t>
  </si>
  <si>
    <t>DISCLAIMER</t>
  </si>
  <si>
    <t xml:space="preserve">This Excel file is provided for analytical and transparency purposes only.  </t>
  </si>
  <si>
    <t>The file includes the statistical information comprised in the EU-wide pilot exercise on climate risk</t>
  </si>
  <si>
    <t>The final aim of this tool is to give the statistical users a consistent set of information which allows to reproduce the same charts showed in EU-wide pilot exercise on climate risk.</t>
  </si>
  <si>
    <t xml:space="preserve">For additional queries please contact climate.risk@eba.europa.eu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</si>
</sst>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0.0%"/>
    <numFmt numFmtId="168" formatCode="[&gt;99999999]#,,,&quot; bn&quot;;[&gt;99999]#,,&quot; M&quot;"/>
    <numFmt numFmtId="169" formatCode="0.0,,,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u/>
      <sz val="11"/>
      <color theme="1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</cellStyleXfs>
  <cellXfs count="91">
    <xf numFmtId="0" fontId="0" fillId="0" borderId="0" xfId="0"/>
    <xf numFmtId="165" fontId="0" fillId="0" borderId="0" xfId="1" applyNumberFormat="1" applyFont="1"/>
    <xf numFmtId="11" fontId="0" fillId="0" borderId="0" xfId="0" applyNumberFormat="1"/>
    <xf numFmtId="2" fontId="0" fillId="0" borderId="0" xfId="0" applyNumberFormat="1"/>
    <xf numFmtId="9" fontId="0" fillId="0" borderId="0" xfId="2" applyFont="1"/>
    <xf numFmtId="166" fontId="0" fillId="0" borderId="0" xfId="0" applyNumberFormat="1"/>
    <xf numFmtId="167" fontId="0" fillId="0" borderId="0" xfId="2" applyNumberFormat="1" applyFont="1"/>
    <xf numFmtId="0" fontId="2" fillId="0" borderId="0" xfId="0" applyFont="1"/>
    <xf numFmtId="2" fontId="0" fillId="0" borderId="0" xfId="0" applyNumberFormat="1" applyBorder="1"/>
    <xf numFmtId="2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68" fontId="0" fillId="2" borderId="2" xfId="1" applyNumberFormat="1" applyFont="1" applyFill="1" applyBorder="1" applyAlignment="1">
      <alignment horizontal="center" vertical="center" wrapText="1"/>
    </xf>
    <xf numFmtId="167" fontId="0" fillId="0" borderId="0" xfId="2" applyNumberFormat="1" applyFont="1" applyFill="1" applyBorder="1"/>
    <xf numFmtId="9" fontId="0" fillId="0" borderId="0" xfId="2" applyNumberFormat="1" applyFont="1" applyFill="1" applyBorder="1"/>
    <xf numFmtId="9" fontId="0" fillId="0" borderId="1" xfId="2" applyNumberFormat="1" applyFont="1" applyFill="1" applyBorder="1"/>
    <xf numFmtId="0" fontId="0" fillId="0" borderId="0" xfId="1" applyNumberFormat="1" applyFont="1"/>
    <xf numFmtId="165" fontId="0" fillId="0" borderId="0" xfId="1" applyNumberFormat="1" applyFont="1" applyBorder="1"/>
    <xf numFmtId="165" fontId="0" fillId="0" borderId="1" xfId="1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0" xfId="0" applyNumberFormat="1"/>
    <xf numFmtId="167" fontId="0" fillId="0" borderId="0" xfId="2" applyNumberFormat="1" applyFont="1" applyBorder="1"/>
    <xf numFmtId="0" fontId="2" fillId="2" borderId="3" xfId="0" applyFont="1" applyFill="1" applyBorder="1" applyAlignment="1">
      <alignment horizontal="center" vertical="center"/>
    </xf>
    <xf numFmtId="169" fontId="0" fillId="2" borderId="0" xfId="1" applyNumberFormat="1" applyFont="1" applyFill="1" applyAlignment="1">
      <alignment horizontal="center"/>
    </xf>
    <xf numFmtId="0" fontId="0" fillId="0" borderId="0" xfId="0" applyBorder="1"/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2" fontId="0" fillId="0" borderId="0" xfId="0" applyNumberFormat="1" applyFont="1" applyFill="1" applyBorder="1"/>
    <xf numFmtId="2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 wrapText="1"/>
    </xf>
    <xf numFmtId="165" fontId="0" fillId="2" borderId="0" xfId="1" applyNumberFormat="1" applyFont="1" applyFill="1" applyBorder="1"/>
    <xf numFmtId="165" fontId="0" fillId="2" borderId="1" xfId="1" applyNumberFormat="1" applyFont="1" applyFill="1" applyBorder="1"/>
    <xf numFmtId="0" fontId="2" fillId="2" borderId="0" xfId="0" applyFont="1" applyFill="1" applyBorder="1"/>
    <xf numFmtId="0" fontId="0" fillId="2" borderId="0" xfId="0" applyFill="1" applyBorder="1"/>
    <xf numFmtId="9" fontId="0" fillId="2" borderId="0" xfId="2" applyFont="1" applyFill="1" applyBorder="1"/>
    <xf numFmtId="0" fontId="0" fillId="2" borderId="1" xfId="0" applyFill="1" applyBorder="1"/>
    <xf numFmtId="9" fontId="0" fillId="2" borderId="1" xfId="2" applyFont="1" applyFill="1" applyBorder="1"/>
    <xf numFmtId="0" fontId="2" fillId="2" borderId="1" xfId="0" applyFont="1" applyFill="1" applyBorder="1"/>
    <xf numFmtId="9" fontId="2" fillId="2" borderId="1" xfId="2" applyFont="1" applyFill="1" applyBorder="1"/>
    <xf numFmtId="9" fontId="3" fillId="2" borderId="0" xfId="2" applyFont="1" applyFill="1" applyBorder="1"/>
    <xf numFmtId="9" fontId="4" fillId="2" borderId="0" xfId="2" applyFont="1" applyFill="1" applyBorder="1"/>
    <xf numFmtId="9" fontId="3" fillId="2" borderId="1" xfId="2" applyFont="1" applyFill="1" applyBorder="1"/>
    <xf numFmtId="9" fontId="4" fillId="2" borderId="1" xfId="2" applyFont="1" applyFill="1" applyBorder="1"/>
    <xf numFmtId="167" fontId="3" fillId="2" borderId="0" xfId="2" applyNumberFormat="1" applyFont="1" applyFill="1" applyBorder="1"/>
    <xf numFmtId="167" fontId="3" fillId="2" borderId="1" xfId="2" applyNumberFormat="1" applyFont="1" applyFill="1" applyBorder="1"/>
    <xf numFmtId="165" fontId="2" fillId="2" borderId="0" xfId="0" applyNumberFormat="1" applyFont="1" applyFill="1" applyBorder="1"/>
    <xf numFmtId="165" fontId="0" fillId="2" borderId="1" xfId="0" applyNumberFormat="1" applyFill="1" applyBorder="1"/>
    <xf numFmtId="0" fontId="0" fillId="2" borderId="0" xfId="0" applyFont="1" applyFill="1" applyBorder="1"/>
    <xf numFmtId="0" fontId="0" fillId="2" borderId="1" xfId="0" applyFont="1" applyFill="1" applyBorder="1"/>
    <xf numFmtId="9" fontId="0" fillId="0" borderId="1" xfId="2" applyFont="1" applyBorder="1"/>
    <xf numFmtId="167" fontId="0" fillId="0" borderId="1" xfId="2" applyNumberFormat="1" applyFont="1" applyBorder="1"/>
    <xf numFmtId="167" fontId="1" fillId="2" borderId="0" xfId="2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/>
    <xf numFmtId="10" fontId="2" fillId="2" borderId="1" xfId="2" applyNumberFormat="1" applyFont="1" applyFill="1" applyBorder="1" applyAlignment="1">
      <alignment horizontal="center"/>
    </xf>
    <xf numFmtId="167" fontId="1" fillId="2" borderId="1" xfId="2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167" fontId="0" fillId="2" borderId="0" xfId="2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7" fontId="0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9" fontId="0" fillId="2" borderId="1" xfId="1" applyNumberFormat="1" applyFont="1" applyFill="1" applyBorder="1" applyAlignment="1">
      <alignment horizontal="center"/>
    </xf>
    <xf numFmtId="167" fontId="0" fillId="0" borderId="1" xfId="2" applyNumberFormat="1" applyFont="1" applyFill="1" applyBorder="1"/>
    <xf numFmtId="167" fontId="1" fillId="2" borderId="0" xfId="2" applyNumberFormat="1" applyFont="1" applyFill="1" applyBorder="1" applyAlignment="1"/>
    <xf numFmtId="167" fontId="1" fillId="2" borderId="1" xfId="2" applyNumberFormat="1" applyFont="1" applyFill="1" applyBorder="1" applyAlignment="1"/>
    <xf numFmtId="165" fontId="0" fillId="0" borderId="0" xfId="0" applyNumberFormat="1"/>
    <xf numFmtId="10" fontId="0" fillId="0" borderId="0" xfId="2" applyNumberFormat="1" applyFont="1"/>
    <xf numFmtId="1" fontId="0" fillId="2" borderId="0" xfId="0" applyNumberFormat="1" applyFill="1" applyBorder="1"/>
    <xf numFmtId="1" fontId="0" fillId="2" borderId="1" xfId="0" applyNumberFormat="1" applyFill="1" applyBorder="1"/>
    <xf numFmtId="9" fontId="0" fillId="0" borderId="0" xfId="2" applyFont="1" applyBorder="1"/>
    <xf numFmtId="9" fontId="0" fillId="0" borderId="0" xfId="2" quotePrefix="1" applyFont="1"/>
    <xf numFmtId="9" fontId="0" fillId="0" borderId="1" xfId="2" quotePrefix="1" applyFont="1" applyBorder="1"/>
    <xf numFmtId="0" fontId="2" fillId="0" borderId="0" xfId="0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0" fontId="10" fillId="0" borderId="0" xfId="0" applyFont="1" applyProtection="1"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7" fillId="0" borderId="0" xfId="3" applyFont="1" applyAlignment="1">
      <alignment horizontal="center" vertical="center" wrapText="1"/>
    </xf>
    <xf numFmtId="0" fontId="6" fillId="2" borderId="0" xfId="4" applyFont="1" applyFill="1" applyAlignment="1" applyProtection="1">
      <alignment horizontal="center" vertical="center" wrapText="1"/>
      <protection hidden="1"/>
    </xf>
    <xf numFmtId="0" fontId="12" fillId="0" borderId="0" xfId="4" applyFont="1" applyProtection="1">
      <protection hidden="1"/>
    </xf>
  </cellXfs>
  <cellStyles count="5">
    <cellStyle name="Comma" xfId="1" builtinId="3"/>
    <cellStyle name="Normal" xfId="0" builtinId="0"/>
    <cellStyle name="Normal 2 2" xfId="3" xr:uid="{BF48895C-12B5-44B5-AB00-9E1F7A37D939}"/>
    <cellStyle name="Normal 8 2 6 3" xfId="4" xr:uid="{A65A1214-8FFE-4ADB-8D3A-B654636980F6}"/>
    <cellStyle name="Percent" xfId="2" builtinId="5"/>
  </cellStyles>
  <dxfs count="0"/>
  <tableStyles count="0" defaultTableStyle="TableStyleMedium2" defaultPivotStyle="PivotStyleLight16"/>
  <colors>
    <mruColors>
      <color rgb="FF2F5773"/>
      <color rgb="FFE98E31"/>
      <color rgb="FFA6A6A6"/>
      <color rgb="FFFFC000"/>
      <color rgb="FF526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1'!$A$5</c:f>
              <c:strCache>
                <c:ptCount val="1"/>
                <c:pt idx="0">
                  <c:v>Original exposure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1'!$B$4:$C$4</c:f>
              <c:strCache>
                <c:ptCount val="2"/>
                <c:pt idx="0">
                  <c:v>Not defaulted</c:v>
                </c:pt>
                <c:pt idx="1">
                  <c:v>Defaulted</c:v>
                </c:pt>
              </c:strCache>
            </c:strRef>
          </c:cat>
          <c:val>
            <c:numRef>
              <c:f>'Figure 1'!$B$5:$C$5</c:f>
              <c:numCache>
                <c:formatCode>_-* #,##0_-;\-* #,##0_-;_-* "-"??_-;_-@_-</c:formatCode>
                <c:ptCount val="2"/>
                <c:pt idx="0">
                  <c:v>2346.5286000000001</c:v>
                </c:pt>
                <c:pt idx="1">
                  <c:v>59.087930507000003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9-4C34-8AA9-8839A741DF51}"/>
            </c:ext>
          </c:extLst>
        </c:ser>
        <c:ser>
          <c:idx val="1"/>
          <c:order val="1"/>
          <c:tx>
            <c:strRef>
              <c:f>'Figure 1'!$A$6</c:f>
              <c:strCache>
                <c:ptCount val="1"/>
                <c:pt idx="0">
                  <c:v>Exposure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1'!$B$4:$C$4</c:f>
              <c:strCache>
                <c:ptCount val="2"/>
                <c:pt idx="0">
                  <c:v>Not defaulted</c:v>
                </c:pt>
                <c:pt idx="1">
                  <c:v>Defaulted</c:v>
                </c:pt>
              </c:strCache>
            </c:strRef>
          </c:cat>
          <c:val>
            <c:numRef>
              <c:f>'Figure 1'!$B$6:$C$6</c:f>
              <c:numCache>
                <c:formatCode>_-* #,##0_-;\-* #,##0_-;_-* "-"??_-;_-@_-</c:formatCode>
                <c:ptCount val="2"/>
                <c:pt idx="0">
                  <c:v>1722.6003000000001</c:v>
                </c:pt>
                <c:pt idx="1">
                  <c:v>49.687782476000002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9-4C34-8AA9-8839A741D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992144"/>
        <c:axId val="864994768"/>
      </c:barChart>
      <c:catAx>
        <c:axId val="86499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994768"/>
        <c:crosses val="autoZero"/>
        <c:auto val="1"/>
        <c:lblAlgn val="ctr"/>
        <c:lblOffset val="100"/>
        <c:noMultiLvlLbl val="0"/>
      </c:catAx>
      <c:valAx>
        <c:axId val="8649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99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42061158948311E-2"/>
          <c:y val="6.3460925022742684E-2"/>
          <c:w val="0.62540179185647671"/>
          <c:h val="0.638911562945388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10-4433-88A4-C76F01C59A7F}"/>
              </c:ext>
            </c:extLst>
          </c:dPt>
          <c:cat>
            <c:strRef>
              <c:f>'Figure 9'!$A$4:$A$10</c:f>
              <c:strCache>
                <c:ptCount val="7"/>
                <c:pt idx="0">
                  <c:v>GHG not available</c:v>
                </c:pt>
                <c:pt idx="1">
                  <c:v>Very low</c:v>
                </c:pt>
                <c:pt idx="2">
                  <c:v>Low</c:v>
                </c:pt>
                <c:pt idx="3">
                  <c:v>Medium</c:v>
                </c:pt>
                <c:pt idx="4">
                  <c:v>Medium/high</c:v>
                </c:pt>
                <c:pt idx="5">
                  <c:v>High</c:v>
                </c:pt>
                <c:pt idx="6">
                  <c:v>Very high</c:v>
                </c:pt>
              </c:strCache>
            </c:strRef>
          </c:cat>
          <c:val>
            <c:numRef>
              <c:f>'Figure 9'!$B$4:$B$10</c:f>
              <c:numCache>
                <c:formatCode>0</c:formatCode>
                <c:ptCount val="7"/>
                <c:pt idx="0">
                  <c:v>388.39338028814677</c:v>
                </c:pt>
                <c:pt idx="1">
                  <c:v>159.11475439424811</c:v>
                </c:pt>
                <c:pt idx="2">
                  <c:v>267.7930847336329</c:v>
                </c:pt>
                <c:pt idx="3">
                  <c:v>703.08702385177799</c:v>
                </c:pt>
                <c:pt idx="4">
                  <c:v>357.14878047793974</c:v>
                </c:pt>
                <c:pt idx="5">
                  <c:v>215.52522931767444</c:v>
                </c:pt>
                <c:pt idx="6">
                  <c:v>255.4663460047411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10-4433-88A4-C76F01C59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5060304"/>
        <c:axId val="905351744"/>
      </c:barChart>
      <c:catAx>
        <c:axId val="118506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351744"/>
        <c:crosses val="autoZero"/>
        <c:auto val="1"/>
        <c:lblAlgn val="ctr"/>
        <c:lblOffset val="100"/>
        <c:noMultiLvlLbl val="0"/>
      </c:catAx>
      <c:valAx>
        <c:axId val="9053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06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71678364148146"/>
          <c:y val="0.13225175638253198"/>
          <c:w val="0.50432357927090099"/>
          <c:h val="0.808669378641850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10'!$B$3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2F5773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'Figure 10'!$A$4:$A$9</c:f>
              <c:strCache>
                <c:ptCount val="6"/>
                <c:pt idx="0">
                  <c:v>B-MINING AND QUARRYING</c:v>
                </c:pt>
                <c:pt idx="1">
                  <c:v>C-MANUFACTURING</c:v>
                </c:pt>
                <c:pt idx="2">
                  <c:v>D-ELECTRICITY, GAS, STEAM </c:v>
                </c:pt>
                <c:pt idx="3">
                  <c:v>E-WATER SUPPLY; SEWERAGE, WASTE MANAG.</c:v>
                </c:pt>
                <c:pt idx="4">
                  <c:v>G-WHOLESALE AND RETAIL</c:v>
                </c:pt>
                <c:pt idx="5">
                  <c:v>Others</c:v>
                </c:pt>
              </c:strCache>
            </c:strRef>
          </c:cat>
          <c:val>
            <c:numRef>
              <c:f>'Figure 10'!$B$4:$B$9</c:f>
              <c:numCache>
                <c:formatCode>_-* #,##0_-;\-* #,##0_-;_-* "-"??_-;_-@_-</c:formatCode>
                <c:ptCount val="6"/>
                <c:pt idx="0">
                  <c:v>15.649623146174195</c:v>
                </c:pt>
                <c:pt idx="1">
                  <c:v>120.03463923950972</c:v>
                </c:pt>
                <c:pt idx="2">
                  <c:v>35.190947276465053</c:v>
                </c:pt>
                <c:pt idx="3">
                  <c:v>14.059772068031997</c:v>
                </c:pt>
                <c:pt idx="4">
                  <c:v>14.319680560012761</c:v>
                </c:pt>
                <c:pt idx="5">
                  <c:v>26.240596547955338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5-4C5F-A524-8F97EBFC0B60}"/>
            </c:ext>
          </c:extLst>
        </c:ser>
        <c:ser>
          <c:idx val="2"/>
          <c:order val="1"/>
          <c:tx>
            <c:strRef>
              <c:f>'Figure 10'!$C$3</c:f>
              <c:strCache>
                <c:ptCount val="1"/>
                <c:pt idx="0">
                  <c:v>Very high</c:v>
                </c:pt>
              </c:strCache>
            </c:strRef>
          </c:tx>
          <c:spPr>
            <a:solidFill>
              <a:srgbClr val="E98E31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'Figure 10'!$A$4:$A$9</c:f>
              <c:strCache>
                <c:ptCount val="6"/>
                <c:pt idx="0">
                  <c:v>B-MINING AND QUARRYING</c:v>
                </c:pt>
                <c:pt idx="1">
                  <c:v>C-MANUFACTURING</c:v>
                </c:pt>
                <c:pt idx="2">
                  <c:v>D-ELECTRICITY, GAS, STEAM </c:v>
                </c:pt>
                <c:pt idx="3">
                  <c:v>E-WATER SUPPLY; SEWERAGE, WASTE MANAG.</c:v>
                </c:pt>
                <c:pt idx="4">
                  <c:v>G-WHOLESALE AND RETAIL</c:v>
                </c:pt>
                <c:pt idx="5">
                  <c:v>Others</c:v>
                </c:pt>
              </c:strCache>
            </c:strRef>
          </c:cat>
          <c:val>
            <c:numRef>
              <c:f>'Figure 10'!$C$4:$C$9</c:f>
              <c:numCache>
                <c:formatCode>_-* #,##0_-;\-* #,##0_-;_-* "-"??_-;_-@_-</c:formatCode>
                <c:ptCount val="6"/>
                <c:pt idx="0">
                  <c:v>5.2975512715554078</c:v>
                </c:pt>
                <c:pt idx="1">
                  <c:v>72.264252605986741</c:v>
                </c:pt>
                <c:pt idx="2">
                  <c:v>128.92346541537458</c:v>
                </c:pt>
                <c:pt idx="3">
                  <c:v>6.957713276960571</c:v>
                </c:pt>
                <c:pt idx="4">
                  <c:v>2.7717019378019327</c:v>
                </c:pt>
                <c:pt idx="5">
                  <c:v>73.808613530430392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5-4C5F-A524-8F97EBFC0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058072"/>
        <c:axId val="857056104"/>
      </c:barChart>
      <c:catAx>
        <c:axId val="857058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056104"/>
        <c:crosses val="autoZero"/>
        <c:auto val="1"/>
        <c:lblAlgn val="ctr"/>
        <c:lblOffset val="100"/>
        <c:noMultiLvlLbl val="0"/>
      </c:catAx>
      <c:valAx>
        <c:axId val="8570561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05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007732687260232"/>
          <c:y val="0.65483627271789824"/>
          <c:w val="0.13414052089642642"/>
          <c:h val="0.22265258970216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94366111212841"/>
          <c:y val="0.17920792289627765"/>
          <c:w val="0.68452371360556674"/>
          <c:h val="0.76070302953021562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'Figure 11'!$A$4:$A$9</c:f>
              <c:strCache>
                <c:ptCount val="6"/>
                <c:pt idx="0">
                  <c:v>Very low</c:v>
                </c:pt>
                <c:pt idx="1">
                  <c:v>Low</c:v>
                </c:pt>
                <c:pt idx="2">
                  <c:v>Medium</c:v>
                </c:pt>
                <c:pt idx="3">
                  <c:v>Medium/high</c:v>
                </c:pt>
                <c:pt idx="4">
                  <c:v>High</c:v>
                </c:pt>
                <c:pt idx="5">
                  <c:v>Very high</c:v>
                </c:pt>
              </c:strCache>
            </c:strRef>
          </c:cat>
          <c:val>
            <c:numRef>
              <c:f>'Figure 11'!$G$4:$G$9</c:f>
              <c:numCache>
                <c:formatCode>0%</c:formatCode>
                <c:ptCount val="6"/>
                <c:pt idx="0">
                  <c:v>2.0373042111417373E-2</c:v>
                </c:pt>
                <c:pt idx="1">
                  <c:v>5.4576258645543649E-2</c:v>
                </c:pt>
                <c:pt idx="2">
                  <c:v>0.21060587543216114</c:v>
                </c:pt>
                <c:pt idx="3">
                  <c:v>9.3658804089671255E-2</c:v>
                </c:pt>
                <c:pt idx="4">
                  <c:v>4.3475893677684438E-2</c:v>
                </c:pt>
                <c:pt idx="5">
                  <c:v>4.1443053904626499E-2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5-4BD8-803A-5F162D4A7248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6"/>
                <c:pt idx="0">
                  <c:v>2.1010006806774107E-2</c:v>
                </c:pt>
                <c:pt idx="1">
                  <c:v>2.99920557699455E-2</c:v>
                </c:pt>
                <c:pt idx="2">
                  <c:v>5.1038632663413352E-2</c:v>
                </c:pt>
                <c:pt idx="3">
                  <c:v>5.7583151449140835E-2</c:v>
                </c:pt>
                <c:pt idx="4">
                  <c:v>3.0163318483233795E-2</c:v>
                </c:pt>
                <c:pt idx="5">
                  <c:v>6.6775529788482335E-2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11'!$A$4:$A$9</c:f>
              <c:strCache>
                <c:ptCount val="6"/>
                <c:pt idx="0">
                  <c:v>Very low</c:v>
                </c:pt>
                <c:pt idx="1">
                  <c:v>Low</c:v>
                </c:pt>
                <c:pt idx="2">
                  <c:v>Medium</c:v>
                </c:pt>
                <c:pt idx="3">
                  <c:v>Medium/high</c:v>
                </c:pt>
                <c:pt idx="4">
                  <c:v>High</c:v>
                </c:pt>
                <c:pt idx="5">
                  <c:v>Very high</c:v>
                </c:pt>
              </c:strCache>
            </c:strRef>
          </c:cat>
          <c:val>
            <c:numRef>
              <c:f>'Figure 11'!$H$4:$H$9</c:f>
              <c:numCache>
                <c:formatCode>0%</c:formatCode>
                <c:ptCount val="6"/>
                <c:pt idx="0">
                  <c:v>2.1010006806774107E-2</c:v>
                </c:pt>
                <c:pt idx="1">
                  <c:v>2.99920557699455E-2</c:v>
                </c:pt>
                <c:pt idx="2">
                  <c:v>5.1038632663413352E-2</c:v>
                </c:pt>
                <c:pt idx="3">
                  <c:v>5.7583151449140835E-2</c:v>
                </c:pt>
                <c:pt idx="4">
                  <c:v>3.0163318483233795E-2</c:v>
                </c:pt>
                <c:pt idx="5">
                  <c:v>6.6775529788482335E-2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5-4BD8-803A-5F162D4A7248}"/>
            </c:ext>
          </c:extLst>
        </c:ser>
        <c:ser>
          <c:idx val="2"/>
          <c:order val="2"/>
          <c:spPr>
            <a:solidFill>
              <a:srgbClr val="2F577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'Figure 11'!$A$4:$A$9</c:f>
              <c:strCache>
                <c:ptCount val="6"/>
                <c:pt idx="0">
                  <c:v>Very low</c:v>
                </c:pt>
                <c:pt idx="1">
                  <c:v>Low</c:v>
                </c:pt>
                <c:pt idx="2">
                  <c:v>Medium</c:v>
                </c:pt>
                <c:pt idx="3">
                  <c:v>Medium/high</c:v>
                </c:pt>
                <c:pt idx="4">
                  <c:v>High</c:v>
                </c:pt>
                <c:pt idx="5">
                  <c:v>Very high</c:v>
                </c:pt>
              </c:strCache>
            </c:strRef>
          </c:cat>
          <c:val>
            <c:numRef>
              <c:f>'Figure 11'!$I$4:$I$9</c:f>
              <c:numCache>
                <c:formatCode>0%</c:formatCode>
                <c:ptCount val="6"/>
                <c:pt idx="0">
                  <c:v>2.9562175565020658E-2</c:v>
                </c:pt>
                <c:pt idx="1">
                  <c:v>4.4322492245038786E-2</c:v>
                </c:pt>
                <c:pt idx="2">
                  <c:v>9.2184429283643954E-2</c:v>
                </c:pt>
                <c:pt idx="3">
                  <c:v>3.2397538755589428E-2</c:v>
                </c:pt>
                <c:pt idx="4">
                  <c:v>1.7124095676131226E-2</c:v>
                </c:pt>
                <c:pt idx="5">
                  <c:v>2.6055805479496055E-2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5-4BD8-803A-5F162D4A7248}"/>
            </c:ext>
          </c:extLst>
        </c:ser>
        <c:ser>
          <c:idx val="3"/>
          <c:order val="3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6"/>
                <c:pt idx="0">
                  <c:v>5.7526876236190905E-2</c:v>
                </c:pt>
                <c:pt idx="1">
                  <c:v>5.6801174001725463E-2</c:v>
                </c:pt>
                <c:pt idx="2">
                  <c:v>0.1598135815957385</c:v>
                </c:pt>
                <c:pt idx="3">
                  <c:v>3.1267614018335499E-2</c:v>
                </c:pt>
                <c:pt idx="4">
                  <c:v>2.9753837106548164E-2</c:v>
                </c:pt>
                <c:pt idx="5">
                  <c:v>7.6898889588170538E-2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11'!$A$4:$A$9</c:f>
              <c:strCache>
                <c:ptCount val="6"/>
                <c:pt idx="0">
                  <c:v>Very low</c:v>
                </c:pt>
                <c:pt idx="1">
                  <c:v>Low</c:v>
                </c:pt>
                <c:pt idx="2">
                  <c:v>Medium</c:v>
                </c:pt>
                <c:pt idx="3">
                  <c:v>Medium/high</c:v>
                </c:pt>
                <c:pt idx="4">
                  <c:v>High</c:v>
                </c:pt>
                <c:pt idx="5">
                  <c:v>Very high</c:v>
                </c:pt>
              </c:strCache>
            </c:strRef>
          </c:cat>
          <c:val>
            <c:numRef>
              <c:f>'Figure 11'!$J$4:$J$9</c:f>
              <c:numCache>
                <c:formatCode>0%</c:formatCode>
                <c:ptCount val="6"/>
                <c:pt idx="0">
                  <c:v>2.3762411444212761E-2</c:v>
                </c:pt>
                <c:pt idx="1">
                  <c:v>3.5775537772502169E-2</c:v>
                </c:pt>
                <c:pt idx="2">
                  <c:v>6.300281513252437E-2</c:v>
                </c:pt>
                <c:pt idx="3">
                  <c:v>1.8678046930982434E-2</c:v>
                </c:pt>
                <c:pt idx="4">
                  <c:v>4.4562680074073061E-2</c:v>
                </c:pt>
                <c:pt idx="5">
                  <c:v>4.7391303835846471E-2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F5-4BD8-803A-5F162D4A7248}"/>
            </c:ext>
          </c:extLst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cat>
            <c:strRef>
              <c:f>'Figure 11'!$A$4:$A$9</c:f>
              <c:strCache>
                <c:ptCount val="6"/>
                <c:pt idx="0">
                  <c:v>Very low</c:v>
                </c:pt>
                <c:pt idx="1">
                  <c:v>Low</c:v>
                </c:pt>
                <c:pt idx="2">
                  <c:v>Medium</c:v>
                </c:pt>
                <c:pt idx="3">
                  <c:v>Medium/high</c:v>
                </c:pt>
                <c:pt idx="4">
                  <c:v>High</c:v>
                </c:pt>
                <c:pt idx="5">
                  <c:v>Very high</c:v>
                </c:pt>
              </c:strCache>
            </c:strRef>
          </c:cat>
          <c:val>
            <c:numRef>
              <c:f>'Figure 11'!$K$4:$K$9</c:f>
              <c:numCache>
                <c:formatCode>0%</c:formatCode>
                <c:ptCount val="6"/>
                <c:pt idx="0">
                  <c:v>5.7526876236190905E-2</c:v>
                </c:pt>
                <c:pt idx="1">
                  <c:v>5.6801174001725463E-2</c:v>
                </c:pt>
                <c:pt idx="2">
                  <c:v>0.1598135815957385</c:v>
                </c:pt>
                <c:pt idx="3">
                  <c:v>3.1267614018335499E-2</c:v>
                </c:pt>
                <c:pt idx="4">
                  <c:v>2.9753837106548164E-2</c:v>
                </c:pt>
                <c:pt idx="5">
                  <c:v>7.6898889588170538E-2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F5-4BD8-803A-5F162D4A7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5556920"/>
        <c:axId val="975560528"/>
      </c:barChart>
      <c:catAx>
        <c:axId val="975556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60528"/>
        <c:crosses val="autoZero"/>
        <c:auto val="1"/>
        <c:lblAlgn val="ctr"/>
        <c:lblOffset val="100"/>
        <c:noMultiLvlLbl val="0"/>
      </c:catAx>
      <c:valAx>
        <c:axId val="975560528"/>
        <c:scaling>
          <c:orientation val="minMax"/>
          <c:max val="0.60000000000000009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5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716100244695129"/>
          <c:y val="0.18703631271875515"/>
          <c:w val="0.62184776617597493"/>
          <c:h val="0.7836549318914543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'Figure 12'!$C$3</c:f>
              <c:strCache>
                <c:ptCount val="1"/>
                <c:pt idx="0">
                  <c:v>Very low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12'!$A$4:$A$16</c:f>
              <c:strCache>
                <c:ptCount val="13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</c:strCache>
            </c:strRef>
          </c:cat>
          <c:val>
            <c:numRef>
              <c:f>'Figure 12'!$C$4:$C$16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5.7023065147712802E-3</c:v>
                </c:pt>
                <c:pt idx="3">
                  <c:v>1.1309072182520855E-3</c:v>
                </c:pt>
                <c:pt idx="4">
                  <c:v>0</c:v>
                </c:pt>
                <c:pt idx="5">
                  <c:v>1.6455426330714118E-2</c:v>
                </c:pt>
                <c:pt idx="6">
                  <c:v>3.1800166729867116E-2</c:v>
                </c:pt>
                <c:pt idx="7">
                  <c:v>2.0984582851730914E-3</c:v>
                </c:pt>
                <c:pt idx="8">
                  <c:v>1.7664431956268677E-3</c:v>
                </c:pt>
                <c:pt idx="9">
                  <c:v>0.40038889935128785</c:v>
                </c:pt>
                <c:pt idx="10">
                  <c:v>1.3086623011555928E-2</c:v>
                </c:pt>
                <c:pt idx="11">
                  <c:v>8.569091512945877E-2</c:v>
                </c:pt>
                <c:pt idx="12">
                  <c:v>0.11856291114091029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D-411D-A938-41C5A8E15D22}"/>
            </c:ext>
          </c:extLst>
        </c:ser>
        <c:ser>
          <c:idx val="2"/>
          <c:order val="1"/>
          <c:tx>
            <c:strRef>
              <c:f>'Figure 12'!$D$3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12'!$A$4:$A$16</c:f>
              <c:strCache>
                <c:ptCount val="13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</c:strCache>
            </c:strRef>
          </c:cat>
          <c:val>
            <c:numRef>
              <c:f>'Figure 12'!$D$4:$D$16</c:f>
              <c:numCache>
                <c:formatCode>0%</c:formatCode>
                <c:ptCount val="13"/>
                <c:pt idx="0">
                  <c:v>9.9691157439938741E-3</c:v>
                </c:pt>
                <c:pt idx="1">
                  <c:v>1.010300368784426E-3</c:v>
                </c:pt>
                <c:pt idx="2">
                  <c:v>0.11409708670712544</c:v>
                </c:pt>
                <c:pt idx="3">
                  <c:v>1.0456923654446285E-3</c:v>
                </c:pt>
                <c:pt idx="4">
                  <c:v>0</c:v>
                </c:pt>
                <c:pt idx="5">
                  <c:v>1.7297222193537336E-2</c:v>
                </c:pt>
                <c:pt idx="6">
                  <c:v>0.19262114470126701</c:v>
                </c:pt>
                <c:pt idx="7">
                  <c:v>0.22479256011387469</c:v>
                </c:pt>
                <c:pt idx="8">
                  <c:v>0.196259103471772</c:v>
                </c:pt>
                <c:pt idx="9">
                  <c:v>0.48460428948510442</c:v>
                </c:pt>
                <c:pt idx="10">
                  <c:v>2.238792218994913E-2</c:v>
                </c:pt>
                <c:pt idx="11">
                  <c:v>9.4059643811766555E-2</c:v>
                </c:pt>
                <c:pt idx="12">
                  <c:v>7.4251871882603307E-2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D-411D-A938-41C5A8E15D22}"/>
            </c:ext>
          </c:extLst>
        </c:ser>
        <c:ser>
          <c:idx val="3"/>
          <c:order val="2"/>
          <c:tx>
            <c:strRef>
              <c:f>'Figure 12'!$E$3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12'!$A$4:$A$16</c:f>
              <c:strCache>
                <c:ptCount val="13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</c:strCache>
            </c:strRef>
          </c:cat>
          <c:val>
            <c:numRef>
              <c:f>'Figure 12'!$E$4:$E$16</c:f>
              <c:numCache>
                <c:formatCode>0%</c:formatCode>
                <c:ptCount val="13"/>
                <c:pt idx="0">
                  <c:v>0</c:v>
                </c:pt>
                <c:pt idx="1">
                  <c:v>1.8178533347186152E-2</c:v>
                </c:pt>
                <c:pt idx="2">
                  <c:v>0.19857646260129888</c:v>
                </c:pt>
                <c:pt idx="3">
                  <c:v>1.6022965907619643E-3</c:v>
                </c:pt>
                <c:pt idx="4">
                  <c:v>1.8936400843407149E-2</c:v>
                </c:pt>
                <c:pt idx="5">
                  <c:v>0.35352950552653917</c:v>
                </c:pt>
                <c:pt idx="6">
                  <c:v>0.38922786344168997</c:v>
                </c:pt>
                <c:pt idx="7">
                  <c:v>0.12306833638076828</c:v>
                </c:pt>
                <c:pt idx="8">
                  <c:v>0.28037730203488537</c:v>
                </c:pt>
                <c:pt idx="9">
                  <c:v>2.5545387664484189E-2</c:v>
                </c:pt>
                <c:pt idx="10">
                  <c:v>0.81035228477023735</c:v>
                </c:pt>
                <c:pt idx="11">
                  <c:v>5.0531683335586164E-2</c:v>
                </c:pt>
                <c:pt idx="12">
                  <c:v>0.25862751390850902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6D-411D-A938-41C5A8E15D22}"/>
            </c:ext>
          </c:extLst>
        </c:ser>
        <c:ser>
          <c:idx val="4"/>
          <c:order val="3"/>
          <c:tx>
            <c:strRef>
              <c:f>'Figure 12'!$F$3</c:f>
              <c:strCache>
                <c:ptCount val="1"/>
                <c:pt idx="0">
                  <c:v>Medium/high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12'!$A$4:$A$16</c:f>
              <c:strCache>
                <c:ptCount val="13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</c:strCache>
            </c:strRef>
          </c:cat>
          <c:val>
            <c:numRef>
              <c:f>'Figure 12'!$F$4:$F$16</c:f>
              <c:numCache>
                <c:formatCode>0%</c:formatCode>
                <c:ptCount val="13"/>
                <c:pt idx="0">
                  <c:v>9.24647515237009E-2</c:v>
                </c:pt>
                <c:pt idx="1">
                  <c:v>0.37151237639839069</c:v>
                </c:pt>
                <c:pt idx="2">
                  <c:v>0.28533828431485331</c:v>
                </c:pt>
                <c:pt idx="3">
                  <c:v>2.1771768918111348E-2</c:v>
                </c:pt>
                <c:pt idx="4">
                  <c:v>1.271653988197468E-2</c:v>
                </c:pt>
                <c:pt idx="5">
                  <c:v>0.14703149246609731</c:v>
                </c:pt>
                <c:pt idx="6">
                  <c:v>0.11273485082850727</c:v>
                </c:pt>
                <c:pt idx="7">
                  <c:v>0.28718376621764674</c:v>
                </c:pt>
                <c:pt idx="8">
                  <c:v>0.46749525153582266</c:v>
                </c:pt>
                <c:pt idx="9">
                  <c:v>2.2692508360128906E-2</c:v>
                </c:pt>
                <c:pt idx="10">
                  <c:v>8.268130338158786E-3</c:v>
                </c:pt>
                <c:pt idx="11">
                  <c:v>0.23194507552492111</c:v>
                </c:pt>
                <c:pt idx="12">
                  <c:v>0.23637937954607904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6D-411D-A938-41C5A8E15D22}"/>
            </c:ext>
          </c:extLst>
        </c:ser>
        <c:ser>
          <c:idx val="5"/>
          <c:order val="4"/>
          <c:tx>
            <c:strRef>
              <c:f>'Figure 12'!$G$3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D65C48"/>
            </a:solidFill>
            <a:ln>
              <a:noFill/>
            </a:ln>
            <a:effectLst/>
          </c:spPr>
          <c:invertIfNegative val="0"/>
          <c:cat>
            <c:strRef>
              <c:f>'Figure 12'!$A$4:$A$16</c:f>
              <c:strCache>
                <c:ptCount val="13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</c:strCache>
            </c:strRef>
          </c:cat>
          <c:val>
            <c:numRef>
              <c:f>'Figure 12'!$G$4:$G$16</c:f>
              <c:numCache>
                <c:formatCode>0%</c:formatCode>
                <c:ptCount val="13"/>
                <c:pt idx="0">
                  <c:v>2.6206308726390889E-2</c:v>
                </c:pt>
                <c:pt idx="1">
                  <c:v>0.43053146954872318</c:v>
                </c:pt>
                <c:pt idx="2">
                  <c:v>0.1977363721272771</c:v>
                </c:pt>
                <c:pt idx="3">
                  <c:v>0.19966534824185794</c:v>
                </c:pt>
                <c:pt idx="4">
                  <c:v>0.56171442938811067</c:v>
                </c:pt>
                <c:pt idx="5">
                  <c:v>2.556463535824905E-3</c:v>
                </c:pt>
                <c:pt idx="6">
                  <c:v>5.4284510341364479E-2</c:v>
                </c:pt>
                <c:pt idx="7">
                  <c:v>0.10093559435914774</c:v>
                </c:pt>
                <c:pt idx="8">
                  <c:v>1.2839940558329445E-4</c:v>
                </c:pt>
                <c:pt idx="9">
                  <c:v>0</c:v>
                </c:pt>
                <c:pt idx="10">
                  <c:v>1.2848706124794071E-3</c:v>
                </c:pt>
                <c:pt idx="11">
                  <c:v>3.3916983509795274E-3</c:v>
                </c:pt>
                <c:pt idx="12">
                  <c:v>1.0962992626560532E-2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6D-411D-A938-41C5A8E15D22}"/>
            </c:ext>
          </c:extLst>
        </c:ser>
        <c:ser>
          <c:idx val="6"/>
          <c:order val="5"/>
          <c:tx>
            <c:strRef>
              <c:f>'Figure 12'!$H$3</c:f>
              <c:strCache>
                <c:ptCount val="1"/>
                <c:pt idx="0">
                  <c:v>Very high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'Figure 12'!$A$4:$A$16</c:f>
              <c:strCache>
                <c:ptCount val="13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</c:strCache>
            </c:strRef>
          </c:cat>
          <c:val>
            <c:numRef>
              <c:f>'Figure 12'!$H$4:$H$16</c:f>
              <c:numCache>
                <c:formatCode>0%</c:formatCode>
                <c:ptCount val="13"/>
                <c:pt idx="0">
                  <c:v>0.30570388347586669</c:v>
                </c:pt>
                <c:pt idx="1">
                  <c:v>0.14573913458804472</c:v>
                </c:pt>
                <c:pt idx="2">
                  <c:v>0.11904289657825431</c:v>
                </c:pt>
                <c:pt idx="3">
                  <c:v>0.73148211716150902</c:v>
                </c:pt>
                <c:pt idx="4">
                  <c:v>0.27797377683669933</c:v>
                </c:pt>
                <c:pt idx="5">
                  <c:v>2.5042870174277963E-4</c:v>
                </c:pt>
                <c:pt idx="6">
                  <c:v>1.0507251322766564E-2</c:v>
                </c:pt>
                <c:pt idx="7">
                  <c:v>0.23244344723950311</c:v>
                </c:pt>
                <c:pt idx="8">
                  <c:v>0</c:v>
                </c:pt>
                <c:pt idx="9">
                  <c:v>5.2806202777593686E-4</c:v>
                </c:pt>
                <c:pt idx="10">
                  <c:v>1.8370148932477363E-4</c:v>
                </c:pt>
                <c:pt idx="11">
                  <c:v>2.6425366261709615E-2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6D-411D-A938-41C5A8E15D22}"/>
            </c:ext>
          </c:extLst>
        </c:ser>
        <c:ser>
          <c:idx val="0"/>
          <c:order val="6"/>
          <c:tx>
            <c:strRef>
              <c:f>'Figure 12'!$B$3</c:f>
              <c:strCache>
                <c:ptCount val="1"/>
                <c:pt idx="0">
                  <c:v>GHG not available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12'!$A$4:$A$16</c:f>
              <c:strCache>
                <c:ptCount val="13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</c:strCache>
            </c:strRef>
          </c:cat>
          <c:val>
            <c:numRef>
              <c:f>'Figure 12'!$B$4:$B$16</c:f>
              <c:numCache>
                <c:formatCode>0%</c:formatCode>
                <c:ptCount val="13"/>
                <c:pt idx="0">
                  <c:v>0.56565594053004753</c:v>
                </c:pt>
                <c:pt idx="1">
                  <c:v>3.3028185748870821E-2</c:v>
                </c:pt>
                <c:pt idx="2">
                  <c:v>7.9506591156419726E-2</c:v>
                </c:pt>
                <c:pt idx="3">
                  <c:v>4.3301869504063173E-2</c:v>
                </c:pt>
                <c:pt idx="4">
                  <c:v>0.12865885304980823</c:v>
                </c:pt>
                <c:pt idx="5">
                  <c:v>0.46287946124554441</c:v>
                </c:pt>
                <c:pt idx="6">
                  <c:v>0.20882421263453743</c:v>
                </c:pt>
                <c:pt idx="7">
                  <c:v>2.9477837403886265E-2</c:v>
                </c:pt>
                <c:pt idx="8">
                  <c:v>5.3973500356309961E-2</c:v>
                </c:pt>
                <c:pt idx="9">
                  <c:v>6.6240853111218703E-2</c:v>
                </c:pt>
                <c:pt idx="10">
                  <c:v>0.14443646758829465</c:v>
                </c:pt>
                <c:pt idx="11">
                  <c:v>0.50795561758557828</c:v>
                </c:pt>
                <c:pt idx="12">
                  <c:v>0.30121533089533792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6D-411D-A938-41C5A8E1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305392"/>
        <c:axId val="824305720"/>
      </c:barChart>
      <c:catAx>
        <c:axId val="824305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305720"/>
        <c:crosses val="autoZero"/>
        <c:auto val="1"/>
        <c:lblAlgn val="ctr"/>
        <c:lblOffset val="100"/>
        <c:noMultiLvlLbl val="0"/>
      </c:catAx>
      <c:valAx>
        <c:axId val="8243057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43053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401818675413135"/>
          <c:y val="4.7097325716797742E-2"/>
          <c:w val="0.61965557779924818"/>
          <c:h val="4.5918678896849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13'!$B$3</c:f>
              <c:strCache>
                <c:ptCount val="1"/>
                <c:pt idx="0">
                  <c:v>CPRS others</c:v>
                </c:pt>
              </c:strCache>
            </c:strRef>
          </c:tx>
          <c:spPr>
            <a:solidFill>
              <a:srgbClr val="2F5773"/>
            </a:solidFill>
            <a:ln>
              <a:noFill/>
            </a:ln>
            <a:effectLst/>
          </c:spPr>
          <c:invertIfNegative val="0"/>
          <c:cat>
            <c:strRef>
              <c:f>'Figure 13'!$A$4:$A$9</c:f>
              <c:strCache>
                <c:ptCount val="6"/>
                <c:pt idx="0">
                  <c:v>Very low</c:v>
                </c:pt>
                <c:pt idx="1">
                  <c:v>Low</c:v>
                </c:pt>
                <c:pt idx="2">
                  <c:v>Medium</c:v>
                </c:pt>
                <c:pt idx="3">
                  <c:v>Medium/high</c:v>
                </c:pt>
                <c:pt idx="4">
                  <c:v>High</c:v>
                </c:pt>
                <c:pt idx="5">
                  <c:v>Very high</c:v>
                </c:pt>
              </c:strCache>
            </c:strRef>
          </c:cat>
          <c:val>
            <c:numRef>
              <c:f>'Figure 13'!$B$4:$B$9</c:f>
              <c:numCache>
                <c:formatCode>0%</c:formatCode>
                <c:ptCount val="6"/>
                <c:pt idx="0">
                  <c:v>0.87682486727130649</c:v>
                </c:pt>
                <c:pt idx="1">
                  <c:v>0.50689163620515609</c:v>
                </c:pt>
                <c:pt idx="2">
                  <c:v>0.24716006373481766</c:v>
                </c:pt>
                <c:pt idx="3">
                  <c:v>0.27752210713000663</c:v>
                </c:pt>
                <c:pt idx="4">
                  <c:v>7.3594819534377659E-2</c:v>
                </c:pt>
                <c:pt idx="5">
                  <c:v>9.376814342786377E-2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C-436A-A119-DBC1824DF85C}"/>
            </c:ext>
          </c:extLst>
        </c:ser>
        <c:ser>
          <c:idx val="1"/>
          <c:order val="1"/>
          <c:tx>
            <c:strRef>
              <c:f>'Figure 13'!$C$3</c:f>
              <c:strCache>
                <c:ptCount val="1"/>
                <c:pt idx="0">
                  <c:v>CPRS 1-6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13'!$A$4:$A$9</c:f>
              <c:strCache>
                <c:ptCount val="6"/>
                <c:pt idx="0">
                  <c:v>Very low</c:v>
                </c:pt>
                <c:pt idx="1">
                  <c:v>Low</c:v>
                </c:pt>
                <c:pt idx="2">
                  <c:v>Medium</c:v>
                </c:pt>
                <c:pt idx="3">
                  <c:v>Medium/high</c:v>
                </c:pt>
                <c:pt idx="4">
                  <c:v>High</c:v>
                </c:pt>
                <c:pt idx="5">
                  <c:v>Very high</c:v>
                </c:pt>
              </c:strCache>
            </c:strRef>
          </c:cat>
          <c:val>
            <c:numRef>
              <c:f>'Figure 13'!$C$4:$C$9</c:f>
              <c:numCache>
                <c:formatCode>0%</c:formatCode>
                <c:ptCount val="6"/>
                <c:pt idx="0">
                  <c:v>0.1231751327286935</c:v>
                </c:pt>
                <c:pt idx="1">
                  <c:v>0.49310836379484396</c:v>
                </c:pt>
                <c:pt idx="2">
                  <c:v>0.75283993626518231</c:v>
                </c:pt>
                <c:pt idx="3">
                  <c:v>0.72247789286999342</c:v>
                </c:pt>
                <c:pt idx="4">
                  <c:v>0.92640518046562226</c:v>
                </c:pt>
                <c:pt idx="5">
                  <c:v>0.90623185657213623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C-436A-A119-DBC1824DF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6398384"/>
        <c:axId val="956393792"/>
      </c:barChart>
      <c:catAx>
        <c:axId val="95639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393792"/>
        <c:crosses val="autoZero"/>
        <c:auto val="1"/>
        <c:lblAlgn val="ctr"/>
        <c:lblOffset val="100"/>
        <c:noMultiLvlLbl val="0"/>
      </c:catAx>
      <c:valAx>
        <c:axId val="95639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3983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30968543387516E-2"/>
          <c:y val="3.6709959045753041E-2"/>
          <c:w val="0.88938175416924692"/>
          <c:h val="0.831961607742043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14'!$A$4</c:f>
              <c:strCache>
                <c:ptCount val="1"/>
                <c:pt idx="0">
                  <c:v>Disorderly transition and limited physical risk</c:v>
                </c:pt>
              </c:strCache>
            </c:strRef>
          </c:tx>
          <c:spPr>
            <a:solidFill>
              <a:srgbClr val="2F5773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'Figure 14'!$B$3:$H$3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'Figure 14'!$B$4:$H$4</c:f>
              <c:numCache>
                <c:formatCode>0.00</c:formatCode>
                <c:ptCount val="7"/>
                <c:pt idx="0">
                  <c:v>1.859488885470613E-4</c:v>
                </c:pt>
                <c:pt idx="1">
                  <c:v>2.1619322341034256E-2</c:v>
                </c:pt>
                <c:pt idx="2">
                  <c:v>-0.10528700944448433</c:v>
                </c:pt>
                <c:pt idx="3">
                  <c:v>-0.67490437788242219</c:v>
                </c:pt>
                <c:pt idx="4">
                  <c:v>-1.0757117133985934</c:v>
                </c:pt>
                <c:pt idx="5">
                  <c:v>-1.6014957073621556</c:v>
                </c:pt>
                <c:pt idx="6">
                  <c:v>-1.8467638039348242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0B0-8A45-D2EF9A80347A}"/>
            </c:ext>
          </c:extLst>
        </c:ser>
        <c:ser>
          <c:idx val="1"/>
          <c:order val="1"/>
          <c:tx>
            <c:strRef>
              <c:f>'Figure 14'!$A$5</c:f>
              <c:strCache>
                <c:ptCount val="1"/>
                <c:pt idx="0">
                  <c:v>Hot house world and limited to extreme physical risk</c:v>
                </c:pt>
              </c:strCache>
            </c:strRef>
          </c:tx>
          <c:spPr>
            <a:solidFill>
              <a:srgbClr val="E98E31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'Figure 14'!$B$3:$H$3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f>'Figure 14'!$B$5:$H$5</c:f>
              <c:numCache>
                <c:formatCode>0.00</c:formatCode>
                <c:ptCount val="7"/>
                <c:pt idx="0">
                  <c:v>2.1562608546527314E-4</c:v>
                </c:pt>
                <c:pt idx="1">
                  <c:v>0.29911903759086234</c:v>
                </c:pt>
                <c:pt idx="2">
                  <c:v>-0.28881092234123179</c:v>
                </c:pt>
                <c:pt idx="3">
                  <c:v>-1.498246267650257</c:v>
                </c:pt>
                <c:pt idx="4">
                  <c:v>-2.0593219283303368</c:v>
                </c:pt>
                <c:pt idx="5">
                  <c:v>-2.6956200889506929</c:v>
                </c:pt>
                <c:pt idx="6">
                  <c:v>-3.4218841509050897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9-40B0-8A45-D2EF9A803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33335824"/>
        <c:axId val="833338776"/>
      </c:barChart>
      <c:catAx>
        <c:axId val="83333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338776"/>
        <c:crossesAt val="0"/>
        <c:auto val="1"/>
        <c:lblAlgn val="ctr"/>
        <c:lblOffset val="100"/>
        <c:noMultiLvlLbl val="0"/>
      </c:catAx>
      <c:valAx>
        <c:axId val="833338776"/>
        <c:scaling>
          <c:orientation val="minMax"/>
          <c:max val="1"/>
          <c:min val="-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Change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33582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15'!$B$3</c:f>
              <c:strCache>
                <c:ptCount val="1"/>
                <c:pt idx="0">
                  <c:v>Disorderly Transition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Sheet2!#REF!</c:f>
            </c:multiLvlStrRef>
          </c:cat>
          <c:val>
            <c:numRef>
              <c:f>'Figure 15'!$B$4:$B$17</c:f>
              <c:numCache>
                <c:formatCode>General</c:formatCode>
                <c:ptCount val="14"/>
                <c:pt idx="0">
                  <c:v>0.30759099999999995</c:v>
                </c:pt>
                <c:pt idx="1">
                  <c:v>5.3570000000000118E-2</c:v>
                </c:pt>
                <c:pt idx="2">
                  <c:v>8.3919999999999995E-2</c:v>
                </c:pt>
                <c:pt idx="3">
                  <c:v>5.0622999999999863E-2</c:v>
                </c:pt>
                <c:pt idx="4">
                  <c:v>0.10326100000000005</c:v>
                </c:pt>
                <c:pt idx="5">
                  <c:v>9.7829999999996531E-3</c:v>
                </c:pt>
                <c:pt idx="6">
                  <c:v>6.0299999999999798E-2</c:v>
                </c:pt>
                <c:pt idx="7">
                  <c:v>0.22762400000000049</c:v>
                </c:pt>
                <c:pt idx="8">
                  <c:v>6.4825600000000039E-2</c:v>
                </c:pt>
                <c:pt idx="9">
                  <c:v>0.12018700000000004</c:v>
                </c:pt>
                <c:pt idx="10">
                  <c:v>8.6364500000000011E-2</c:v>
                </c:pt>
                <c:pt idx="11">
                  <c:v>3.3340200000000042E-2</c:v>
                </c:pt>
                <c:pt idx="12">
                  <c:v>1.8923000000000023E-2</c:v>
                </c:pt>
                <c:pt idx="13">
                  <c:v>1.3010000000000001E-2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B-4608-865B-BAEF98E331C1}"/>
            </c:ext>
          </c:extLst>
        </c:ser>
        <c:ser>
          <c:idx val="1"/>
          <c:order val="1"/>
          <c:tx>
            <c:strRef>
              <c:f>'Figure 15'!$D$3</c:f>
              <c:strCache>
                <c:ptCount val="1"/>
                <c:pt idx="0">
                  <c:v>Hot House World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Sheet2!#REF!</c:f>
            </c:multiLvlStrRef>
          </c:cat>
          <c:val>
            <c:numRef>
              <c:f>'Figure 15'!$D$4:$D$17</c:f>
              <c:numCache>
                <c:formatCode>General</c:formatCode>
                <c:ptCount val="14"/>
                <c:pt idx="0">
                  <c:v>0.38119099999999984</c:v>
                </c:pt>
                <c:pt idx="1">
                  <c:v>0.58495000000000008</c:v>
                </c:pt>
                <c:pt idx="2">
                  <c:v>0.53631299999999982</c:v>
                </c:pt>
                <c:pt idx="3">
                  <c:v>0.56308399999999992</c:v>
                </c:pt>
                <c:pt idx="4">
                  <c:v>0.44166299999999992</c:v>
                </c:pt>
                <c:pt idx="5">
                  <c:v>0.52183400000000013</c:v>
                </c:pt>
                <c:pt idx="6">
                  <c:v>0.46878900000000012</c:v>
                </c:pt>
                <c:pt idx="7">
                  <c:v>0.27039900000000028</c:v>
                </c:pt>
                <c:pt idx="8">
                  <c:v>0.37023090000000003</c:v>
                </c:pt>
                <c:pt idx="9">
                  <c:v>0.31372900000000037</c:v>
                </c:pt>
                <c:pt idx="10">
                  <c:v>0.26007910000000001</c:v>
                </c:pt>
                <c:pt idx="11">
                  <c:v>0.31294730000000004</c:v>
                </c:pt>
                <c:pt idx="12">
                  <c:v>0.31799599999999995</c:v>
                </c:pt>
                <c:pt idx="13">
                  <c:v>0.3085291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B-4608-865B-BAEF98E33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100"/>
        <c:axId val="647313520"/>
        <c:axId val="647314832"/>
      </c:barChart>
      <c:lineChart>
        <c:grouping val="stacked"/>
        <c:varyColors val="0"/>
        <c:ser>
          <c:idx val="2"/>
          <c:order val="2"/>
          <c:tx>
            <c:strRef>
              <c:f>'Figure 15'!$C$3</c:f>
              <c:strCache>
                <c:ptCount val="1"/>
                <c:pt idx="0">
                  <c:v>Disorderly Transition (tail risk)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'Figure 15'!$A$4:$A$17</c:f>
              <c:strCache>
                <c:ptCount val="14"/>
                <c:pt idx="0">
                  <c:v>Mining</c:v>
                </c:pt>
                <c:pt idx="1">
                  <c:v>Arts &amp; entertainment</c:v>
                </c:pt>
                <c:pt idx="2">
                  <c:v>Agriculture</c:v>
                </c:pt>
                <c:pt idx="3">
                  <c:v>Other services</c:v>
                </c:pt>
                <c:pt idx="4">
                  <c:v>Transport</c:v>
                </c:pt>
                <c:pt idx="5">
                  <c:v>Real estate</c:v>
                </c:pt>
                <c:pt idx="6">
                  <c:v>Accommodation &amp; food</c:v>
                </c:pt>
                <c:pt idx="7">
                  <c:v>Electricity &amp; gas</c:v>
                </c:pt>
                <c:pt idx="8">
                  <c:v>Wholesale &amp; retail</c:v>
                </c:pt>
                <c:pt idx="9">
                  <c:v>Water supply &amp; waste</c:v>
                </c:pt>
                <c:pt idx="10">
                  <c:v>Manufacturing</c:v>
                </c:pt>
                <c:pt idx="11">
                  <c:v>Construction</c:v>
                </c:pt>
                <c:pt idx="12">
                  <c:v>Scientific &amp; technical</c:v>
                </c:pt>
                <c:pt idx="13">
                  <c:v>Information &amp; comm.</c:v>
                </c:pt>
              </c:strCache>
            </c:strRef>
          </c:cat>
          <c:val>
            <c:numRef>
              <c:f>'Figure 15'!$C$4:$C$17</c:f>
              <c:numCache>
                <c:formatCode>General</c:formatCode>
                <c:ptCount val="14"/>
                <c:pt idx="0">
                  <c:v>0.28418299999999985</c:v>
                </c:pt>
                <c:pt idx="1">
                  <c:v>0.11066200000000004</c:v>
                </c:pt>
                <c:pt idx="2">
                  <c:v>8.7038000000000171E-2</c:v>
                </c:pt>
                <c:pt idx="3">
                  <c:v>0.11172099999999929</c:v>
                </c:pt>
                <c:pt idx="4">
                  <c:v>0.16038700000000006</c:v>
                </c:pt>
                <c:pt idx="5">
                  <c:v>3.04840000000004E-2</c:v>
                </c:pt>
                <c:pt idx="6">
                  <c:v>6.1078999999999883E-2</c:v>
                </c:pt>
                <c:pt idx="7">
                  <c:v>0.29965499999999956</c:v>
                </c:pt>
                <c:pt idx="8">
                  <c:v>8.1673000000000107E-2</c:v>
                </c:pt>
                <c:pt idx="9">
                  <c:v>0.15852000000000022</c:v>
                </c:pt>
                <c:pt idx="10">
                  <c:v>0.12047000000000008</c:v>
                </c:pt>
                <c:pt idx="11">
                  <c:v>7.5744000000000256E-2</c:v>
                </c:pt>
                <c:pt idx="12">
                  <c:v>4.6742000000000061E-2</c:v>
                </c:pt>
                <c:pt idx="13">
                  <c:v>2.775699999999981E-2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9B-4608-865B-BAEF98E331C1}"/>
            </c:ext>
          </c:extLst>
        </c:ser>
        <c:ser>
          <c:idx val="3"/>
          <c:order val="3"/>
          <c:tx>
            <c:strRef>
              <c:f>'Figure 15'!$E$3</c:f>
              <c:strCache>
                <c:ptCount val="1"/>
                <c:pt idx="0">
                  <c:v>Hot House World (tail risk)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'Figure 15'!$A$4:$A$17</c:f>
              <c:strCache>
                <c:ptCount val="14"/>
                <c:pt idx="0">
                  <c:v>Mining</c:v>
                </c:pt>
                <c:pt idx="1">
                  <c:v>Arts &amp; entertainment</c:v>
                </c:pt>
                <c:pt idx="2">
                  <c:v>Agriculture</c:v>
                </c:pt>
                <c:pt idx="3">
                  <c:v>Other services</c:v>
                </c:pt>
                <c:pt idx="4">
                  <c:v>Transport</c:v>
                </c:pt>
                <c:pt idx="5">
                  <c:v>Real estate</c:v>
                </c:pt>
                <c:pt idx="6">
                  <c:v>Accommodation &amp; food</c:v>
                </c:pt>
                <c:pt idx="7">
                  <c:v>Electricity &amp; gas</c:v>
                </c:pt>
                <c:pt idx="8">
                  <c:v>Wholesale &amp; retail</c:v>
                </c:pt>
                <c:pt idx="9">
                  <c:v>Water supply &amp; waste</c:v>
                </c:pt>
                <c:pt idx="10">
                  <c:v>Manufacturing</c:v>
                </c:pt>
                <c:pt idx="11">
                  <c:v>Construction</c:v>
                </c:pt>
                <c:pt idx="12">
                  <c:v>Scientific &amp; technical</c:v>
                </c:pt>
                <c:pt idx="13">
                  <c:v>Information &amp; comm.</c:v>
                </c:pt>
              </c:strCache>
            </c:strRef>
          </c:cat>
          <c:val>
            <c:numRef>
              <c:f>'Figure 15'!$E$4:$E$17</c:f>
              <c:numCache>
                <c:formatCode>General</c:formatCode>
                <c:ptCount val="14"/>
                <c:pt idx="0">
                  <c:v>1.198364</c:v>
                </c:pt>
                <c:pt idx="1">
                  <c:v>1.6224729999999998</c:v>
                </c:pt>
                <c:pt idx="2">
                  <c:v>1.2928190000000002</c:v>
                </c:pt>
                <c:pt idx="3">
                  <c:v>1.8664819999999995</c:v>
                </c:pt>
                <c:pt idx="4">
                  <c:v>1.6115679999999999</c:v>
                </c:pt>
                <c:pt idx="5">
                  <c:v>1.5663459999999993</c:v>
                </c:pt>
                <c:pt idx="6">
                  <c:v>1.358228</c:v>
                </c:pt>
                <c:pt idx="7">
                  <c:v>1.6895769999999999</c:v>
                </c:pt>
                <c:pt idx="8">
                  <c:v>1.5823840000000002</c:v>
                </c:pt>
                <c:pt idx="9">
                  <c:v>1.4092449999999999</c:v>
                </c:pt>
                <c:pt idx="10">
                  <c:v>1.4287270000000001</c:v>
                </c:pt>
                <c:pt idx="11">
                  <c:v>1.7188020000000002</c:v>
                </c:pt>
                <c:pt idx="12">
                  <c:v>1.5076909999999994</c:v>
                </c:pt>
                <c:pt idx="13">
                  <c:v>1.6468020000000001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9B-4608-865B-BAEF98E33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313520"/>
        <c:axId val="647314832"/>
      </c:lineChart>
      <c:catAx>
        <c:axId val="64731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314832"/>
        <c:crosses val="autoZero"/>
        <c:auto val="1"/>
        <c:lblAlgn val="ctr"/>
        <c:lblOffset val="100"/>
        <c:noMultiLvlLbl val="0"/>
      </c:catAx>
      <c:valAx>
        <c:axId val="6473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31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'Figure 16'!$B$3</c:f>
              <c:strCache>
                <c:ptCount val="1"/>
                <c:pt idx="0">
                  <c:v>Exposures covered by the taxonomy</c:v>
                </c:pt>
              </c:strCache>
            </c:strRef>
          </c:tx>
          <c:spPr>
            <a:solidFill>
              <a:srgbClr val="2F577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037B2CF-B82A-44DC-A66C-859E3625232F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4B3298FC-BD0F-4E85-811A-C8F478C59FFD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4158-482C-A183-A270516838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CC0AB7D-0B1C-4A7A-93A7-0B570B1DFE6F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9507342F-6E73-4A0C-8F32-1ACFB797E64B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158-482C-A183-A27051683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16'!$A$4:$A$5</c:f>
              <c:strCache>
                <c:ptCount val="2"/>
                <c:pt idx="0">
                  <c:v>Exposures submitted in the pilot</c:v>
                </c:pt>
                <c:pt idx="1">
                  <c:v>Exposures classified by banks</c:v>
                </c:pt>
              </c:strCache>
            </c:strRef>
          </c:cat>
          <c:val>
            <c:numRef>
              <c:f>'Figure 16'!$B$4:$B$5</c:f>
              <c:numCache>
                <c:formatCode>0.00</c:formatCode>
                <c:ptCount val="2"/>
                <c:pt idx="0">
                  <c:v>0.70592867689000005</c:v>
                </c:pt>
                <c:pt idx="1">
                  <c:v>0.25290872755999999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16'!$E$4:$E$5</c15:f>
                <c15:dlblRangeCache>
                  <c:ptCount val="2"/>
                  <c:pt idx="0">
                    <c:v>33%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4158-482C-A183-A270516838CD}"/>
            </c:ext>
          </c:extLst>
        </c:ser>
        <c:ser>
          <c:idx val="3"/>
          <c:order val="1"/>
          <c:tx>
            <c:strRef>
              <c:f>'Figure 16'!$C$3</c:f>
              <c:strCache>
                <c:ptCount val="1"/>
                <c:pt idx="0">
                  <c:v>Exposures not covered by the taxonomy</c:v>
                </c:pt>
              </c:strCache>
            </c:strRef>
          </c:tx>
          <c:spPr>
            <a:solidFill>
              <a:srgbClr val="E98E3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B2CBF23-6B00-45EB-B1DD-0D462EEB3EBB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CF0ED9AB-E798-404F-982D-BCC6AD2E17AD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158-482C-A183-A270516838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D722348-E767-402C-BC2E-7EA31C2CA047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E229EF28-C847-4AD2-A87D-3ABC41C4F30B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158-482C-A183-A27051683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16'!$A$4:$A$5</c:f>
              <c:strCache>
                <c:ptCount val="2"/>
                <c:pt idx="0">
                  <c:v>Exposures submitted in the pilot</c:v>
                </c:pt>
                <c:pt idx="1">
                  <c:v>Exposures classified by banks</c:v>
                </c:pt>
              </c:strCache>
            </c:strRef>
          </c:cat>
          <c:val>
            <c:numRef>
              <c:f>'Figure 16'!$C$4:$C$5</c:f>
              <c:numCache>
                <c:formatCode>0.00</c:formatCode>
                <c:ptCount val="2"/>
                <c:pt idx="0">
                  <c:v>1.3735246358244</c:v>
                </c:pt>
                <c:pt idx="1">
                  <c:v>0.33991397281999997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16'!$F$4:$F$5</c15:f>
                <c15:dlblRangeCache>
                  <c:ptCount val="2"/>
                  <c:pt idx="0">
                    <c:v>65%</c:v>
                  </c:pt>
                  <c:pt idx="1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4158-482C-A183-A270516838CD}"/>
            </c:ext>
          </c:extLst>
        </c:ser>
        <c:ser>
          <c:idx val="0"/>
          <c:order val="2"/>
          <c:tx>
            <c:strRef>
              <c:f>'Figure 16'!$D$3</c:f>
              <c:strCache>
                <c:ptCount val="1"/>
                <c:pt idx="0">
                  <c:v>Exposure not classified 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7296037296037296E-2"/>
                </c:manualLayout>
              </c:layout>
              <c:tx>
                <c:rich>
                  <a:bodyPr/>
                  <a:lstStyle/>
                  <a:p>
                    <a:fld id="{FFBF9F97-3551-4426-9134-CFC245EE901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061D225-4217-48C4-9E67-E269844D8BB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158-482C-A183-A270516838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158-482C-A183-A27051683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16'!$A$4:$A$5</c:f>
              <c:strCache>
                <c:ptCount val="2"/>
                <c:pt idx="0">
                  <c:v>Exposures submitted in the pilot</c:v>
                </c:pt>
                <c:pt idx="1">
                  <c:v>Exposures classified by banks</c:v>
                </c:pt>
              </c:strCache>
            </c:strRef>
          </c:cat>
          <c:val>
            <c:numRef>
              <c:f>'Figure 16'!$D$4:$D$5</c:f>
              <c:numCache>
                <c:formatCode>General</c:formatCode>
                <c:ptCount val="2"/>
                <c:pt idx="0" formatCode="0.00">
                  <c:v>4.8053731585600001E-2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{"0.022586873"}</c15:f>
                <c15:dlblRangeCache>
                  <c:ptCount val="1"/>
                  <c:pt idx="0">
                    <c:v>0.022586873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4158-482C-A183-A2705168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1889720"/>
        <c:axId val="711892016"/>
      </c:barChart>
      <c:catAx>
        <c:axId val="71188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892016"/>
        <c:crosses val="autoZero"/>
        <c:auto val="1"/>
        <c:lblAlgn val="ctr"/>
        <c:lblOffset val="100"/>
        <c:noMultiLvlLbl val="0"/>
      </c:catAx>
      <c:valAx>
        <c:axId val="71189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88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807969229042276E-2"/>
          <c:y val="0.82291557305336838"/>
          <c:w val="0.96146346593585152"/>
          <c:h val="0.14004738990959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17'!$B$3</c:f>
              <c:strCache>
                <c:ptCount val="1"/>
                <c:pt idx="0">
                  <c:v>Exposures covered by the taxonomy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17'!$A$4:$A$25</c:f>
              <c:strCache>
                <c:ptCount val="22"/>
                <c:pt idx="0">
                  <c:v>A-AGRICULTURE, FORESTRY AND FISHING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AND AIR CONDITIONING SUPPLY</c:v>
                </c:pt>
                <c:pt idx="4">
                  <c:v>E-WATER SUPPLY; SEWERAGE, WASTE MANAGEMENT AND REMEDIATION ACTIVITIES</c:v>
                </c:pt>
                <c:pt idx="5">
                  <c:v>F-CONSTRUCTION</c:v>
                </c:pt>
                <c:pt idx="6">
                  <c:v>G-WHOLESALE AND RETAIL TRADE; REPAIR OF MOTOR VEHICLES AND MOTORCYCLES</c:v>
                </c:pt>
                <c:pt idx="7">
                  <c:v>H-TRANSPORTATION AND STORAGE</c:v>
                </c:pt>
                <c:pt idx="8">
                  <c:v>I-ACCOMMODATION AND FOOD SERVICE ACTIVITIES</c:v>
                </c:pt>
                <c:pt idx="9">
                  <c:v>J-INFORMATION AND COMMUNICATION</c:v>
                </c:pt>
                <c:pt idx="10">
                  <c:v>K-FINANCIAL AND INSURANCE ACTIVITIES</c:v>
                </c:pt>
                <c:pt idx="11">
                  <c:v>L-REAL ESTATE ACTIVITIES</c:v>
                </c:pt>
                <c:pt idx="12">
                  <c:v>M-PROFESSIONAL, SCIENTIFIC AND TECHNICAL ACTIVITIES</c:v>
                </c:pt>
                <c:pt idx="13">
                  <c:v>N-ADMINISTRATIVE AND SUPPORT SERVICE ACTIVITIES</c:v>
                </c:pt>
                <c:pt idx="14">
                  <c:v>O-PUBLIC ADMINISTRATION AND DEFENCE; COMPULSORY SOCIAL SECURITY</c:v>
                </c:pt>
                <c:pt idx="15">
                  <c:v>P-EDUCATION</c:v>
                </c:pt>
                <c:pt idx="16">
                  <c:v>Q-HUMAN HEALTH AND SOCIAL WORK ACTIVITIES</c:v>
                </c:pt>
                <c:pt idx="17">
                  <c:v>R-ARTS, ENTERTAINMENT AND RECREATION</c:v>
                </c:pt>
                <c:pt idx="18">
                  <c:v>S-OTHER SERVICE ACTIVITIES</c:v>
                </c:pt>
                <c:pt idx="19">
                  <c:v>T-ACTIVITIES OF HOUSEHOLDS AS EMPLOYERS; UNDIFFERENTIATED GOODS- AND SERVICES-PRODUCING ACTIVITIES OF HOUSEHOLDS FOR OWN USE</c:v>
                </c:pt>
                <c:pt idx="20">
                  <c:v>U-ACTIVITIES OF EXTRATERRITORIAL ORGANISATIONS AND BODIES</c:v>
                </c:pt>
                <c:pt idx="21">
                  <c:v>Not available NACE</c:v>
                </c:pt>
              </c:strCache>
            </c:strRef>
          </c:cat>
          <c:val>
            <c:numRef>
              <c:f>'Figure 17'!$B$4:$B$25</c:f>
              <c:numCache>
                <c:formatCode>0.00</c:formatCode>
                <c:ptCount val="22"/>
                <c:pt idx="0">
                  <c:v>6.7092703979000001</c:v>
                </c:pt>
                <c:pt idx="2">
                  <c:v>82.014558352999998</c:v>
                </c:pt>
                <c:pt idx="3">
                  <c:v>124.91301222</c:v>
                </c:pt>
                <c:pt idx="4">
                  <c:v>21.128631711000001</c:v>
                </c:pt>
                <c:pt idx="5">
                  <c:v>143.47037691</c:v>
                </c:pt>
                <c:pt idx="6">
                  <c:v>18.520957111000001</c:v>
                </c:pt>
                <c:pt idx="7">
                  <c:v>29.664580897</c:v>
                </c:pt>
                <c:pt idx="9">
                  <c:v>2.4130237362</c:v>
                </c:pt>
                <c:pt idx="11">
                  <c:v>258.63352528000001</c:v>
                </c:pt>
                <c:pt idx="13">
                  <c:v>18.460740284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B-4CD8-B743-364C65762B53}"/>
            </c:ext>
          </c:extLst>
        </c:ser>
        <c:ser>
          <c:idx val="1"/>
          <c:order val="1"/>
          <c:tx>
            <c:strRef>
              <c:f>'Figure 17'!$C$3</c:f>
              <c:strCache>
                <c:ptCount val="1"/>
                <c:pt idx="0">
                  <c:v>Exposures not covered by the taxonomy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17'!$A$4:$A$25</c:f>
              <c:strCache>
                <c:ptCount val="22"/>
                <c:pt idx="0">
                  <c:v>A-AGRICULTURE, FORESTRY AND FISHING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AND AIR CONDITIONING SUPPLY</c:v>
                </c:pt>
                <c:pt idx="4">
                  <c:v>E-WATER SUPPLY; SEWERAGE, WASTE MANAGEMENT AND REMEDIATION ACTIVITIES</c:v>
                </c:pt>
                <c:pt idx="5">
                  <c:v>F-CONSTRUCTION</c:v>
                </c:pt>
                <c:pt idx="6">
                  <c:v>G-WHOLESALE AND RETAIL TRADE; REPAIR OF MOTOR VEHICLES AND MOTORCYCLES</c:v>
                </c:pt>
                <c:pt idx="7">
                  <c:v>H-TRANSPORTATION AND STORAGE</c:v>
                </c:pt>
                <c:pt idx="8">
                  <c:v>I-ACCOMMODATION AND FOOD SERVICE ACTIVITIES</c:v>
                </c:pt>
                <c:pt idx="9">
                  <c:v>J-INFORMATION AND COMMUNICATION</c:v>
                </c:pt>
                <c:pt idx="10">
                  <c:v>K-FINANCIAL AND INSURANCE ACTIVITIES</c:v>
                </c:pt>
                <c:pt idx="11">
                  <c:v>L-REAL ESTATE ACTIVITIES</c:v>
                </c:pt>
                <c:pt idx="12">
                  <c:v>M-PROFESSIONAL, SCIENTIFIC AND TECHNICAL ACTIVITIES</c:v>
                </c:pt>
                <c:pt idx="13">
                  <c:v>N-ADMINISTRATIVE AND SUPPORT SERVICE ACTIVITIES</c:v>
                </c:pt>
                <c:pt idx="14">
                  <c:v>O-PUBLIC ADMINISTRATION AND DEFENCE; COMPULSORY SOCIAL SECURITY</c:v>
                </c:pt>
                <c:pt idx="15">
                  <c:v>P-EDUCATION</c:v>
                </c:pt>
                <c:pt idx="16">
                  <c:v>Q-HUMAN HEALTH AND SOCIAL WORK ACTIVITIES</c:v>
                </c:pt>
                <c:pt idx="17">
                  <c:v>R-ARTS, ENTERTAINMENT AND RECREATION</c:v>
                </c:pt>
                <c:pt idx="18">
                  <c:v>S-OTHER SERVICE ACTIVITIES</c:v>
                </c:pt>
                <c:pt idx="19">
                  <c:v>T-ACTIVITIES OF HOUSEHOLDS AS EMPLOYERS; UNDIFFERENTIATED GOODS- AND SERVICES-PRODUCING ACTIVITIES OF HOUSEHOLDS FOR OWN USE</c:v>
                </c:pt>
                <c:pt idx="20">
                  <c:v>U-ACTIVITIES OF EXTRATERRITORIAL ORGANISATIONS AND BODIES</c:v>
                </c:pt>
                <c:pt idx="21">
                  <c:v>Not available NACE</c:v>
                </c:pt>
              </c:strCache>
            </c:strRef>
          </c:cat>
          <c:val>
            <c:numRef>
              <c:f>'Figure 17'!$C$4:$C$25</c:f>
              <c:numCache>
                <c:formatCode>0.00</c:formatCode>
                <c:ptCount val="22"/>
                <c:pt idx="0">
                  <c:v>4.7505067853999998</c:v>
                </c:pt>
                <c:pt idx="1">
                  <c:v>35.253284841000003</c:v>
                </c:pt>
                <c:pt idx="2">
                  <c:v>470.71600525000002</c:v>
                </c:pt>
                <c:pt idx="3">
                  <c:v>37.968705430999997</c:v>
                </c:pt>
                <c:pt idx="4">
                  <c:v>0.9535486702</c:v>
                </c:pt>
                <c:pt idx="5">
                  <c:v>14.113956723999999</c:v>
                </c:pt>
                <c:pt idx="6">
                  <c:v>221.50945856999999</c:v>
                </c:pt>
                <c:pt idx="7">
                  <c:v>93.784046429</c:v>
                </c:pt>
                <c:pt idx="8">
                  <c:v>27.196018981000002</c:v>
                </c:pt>
                <c:pt idx="9">
                  <c:v>112.57447245</c:v>
                </c:pt>
                <c:pt idx="10">
                  <c:v>143.9562928</c:v>
                </c:pt>
                <c:pt idx="12">
                  <c:v>103.18313036000001</c:v>
                </c:pt>
                <c:pt idx="13">
                  <c:v>53.031066711999998</c:v>
                </c:pt>
                <c:pt idx="14">
                  <c:v>1.0326506879999999</c:v>
                </c:pt>
                <c:pt idx="15">
                  <c:v>5.2485970669000004</c:v>
                </c:pt>
                <c:pt idx="16">
                  <c:v>27.195837775000001</c:v>
                </c:pt>
                <c:pt idx="17">
                  <c:v>8.8412176765999995</c:v>
                </c:pt>
                <c:pt idx="18">
                  <c:v>7.0137052331999996</c:v>
                </c:pt>
                <c:pt idx="19">
                  <c:v>5.1738850880999996</c:v>
                </c:pt>
                <c:pt idx="20">
                  <c:v>2.8248293000000001E-2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B-4CD8-B743-364C65762B53}"/>
            </c:ext>
          </c:extLst>
        </c:ser>
        <c:ser>
          <c:idx val="2"/>
          <c:order val="2"/>
          <c:tx>
            <c:strRef>
              <c:f>'Figure 17'!$D$3</c:f>
              <c:strCache>
                <c:ptCount val="1"/>
                <c:pt idx="0">
                  <c:v>Exposure not classified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A6A6A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A8B-4CD8-B743-364C65762B53}"/>
              </c:ext>
            </c:extLst>
          </c:dPt>
          <c:cat>
            <c:strRef>
              <c:f>'Figure 17'!$A$4:$A$25</c:f>
              <c:strCache>
                <c:ptCount val="22"/>
                <c:pt idx="0">
                  <c:v>A-AGRICULTURE, FORESTRY AND FISHING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AND AIR CONDITIONING SUPPLY</c:v>
                </c:pt>
                <c:pt idx="4">
                  <c:v>E-WATER SUPPLY; SEWERAGE, WASTE MANAGEMENT AND REMEDIATION ACTIVITIES</c:v>
                </c:pt>
                <c:pt idx="5">
                  <c:v>F-CONSTRUCTION</c:v>
                </c:pt>
                <c:pt idx="6">
                  <c:v>G-WHOLESALE AND RETAIL TRADE; REPAIR OF MOTOR VEHICLES AND MOTORCYCLES</c:v>
                </c:pt>
                <c:pt idx="7">
                  <c:v>H-TRANSPORTATION AND STORAGE</c:v>
                </c:pt>
                <c:pt idx="8">
                  <c:v>I-ACCOMMODATION AND FOOD SERVICE ACTIVITIES</c:v>
                </c:pt>
                <c:pt idx="9">
                  <c:v>J-INFORMATION AND COMMUNICATION</c:v>
                </c:pt>
                <c:pt idx="10">
                  <c:v>K-FINANCIAL AND INSURANCE ACTIVITIES</c:v>
                </c:pt>
                <c:pt idx="11">
                  <c:v>L-REAL ESTATE ACTIVITIES</c:v>
                </c:pt>
                <c:pt idx="12">
                  <c:v>M-PROFESSIONAL, SCIENTIFIC AND TECHNICAL ACTIVITIES</c:v>
                </c:pt>
                <c:pt idx="13">
                  <c:v>N-ADMINISTRATIVE AND SUPPORT SERVICE ACTIVITIES</c:v>
                </c:pt>
                <c:pt idx="14">
                  <c:v>O-PUBLIC ADMINISTRATION AND DEFENCE; COMPULSORY SOCIAL SECURITY</c:v>
                </c:pt>
                <c:pt idx="15">
                  <c:v>P-EDUCATION</c:v>
                </c:pt>
                <c:pt idx="16">
                  <c:v>Q-HUMAN HEALTH AND SOCIAL WORK ACTIVITIES</c:v>
                </c:pt>
                <c:pt idx="17">
                  <c:v>R-ARTS, ENTERTAINMENT AND RECREATION</c:v>
                </c:pt>
                <c:pt idx="18">
                  <c:v>S-OTHER SERVICE ACTIVITIES</c:v>
                </c:pt>
                <c:pt idx="19">
                  <c:v>T-ACTIVITIES OF HOUSEHOLDS AS EMPLOYERS; UNDIFFERENTIATED GOODS- AND SERVICES-PRODUCING ACTIVITIES OF HOUSEHOLDS FOR OWN USE</c:v>
                </c:pt>
                <c:pt idx="20">
                  <c:v>U-ACTIVITIES OF EXTRATERRITORIAL ORGANISATIONS AND BODIES</c:v>
                </c:pt>
                <c:pt idx="21">
                  <c:v>Not available NACE</c:v>
                </c:pt>
              </c:strCache>
            </c:strRef>
          </c:cat>
          <c:val>
            <c:numRef>
              <c:f>'Figure 17'!$D$4:$D$25</c:f>
              <c:numCache>
                <c:formatCode>0.00</c:formatCode>
                <c:ptCount val="22"/>
                <c:pt idx="21">
                  <c:v>48.053731591999998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8B-4CD8-B743-364C65762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985408"/>
        <c:axId val="716986064"/>
      </c:barChart>
      <c:catAx>
        <c:axId val="716985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986064"/>
        <c:crosses val="autoZero"/>
        <c:auto val="0"/>
        <c:lblAlgn val="ctr"/>
        <c:lblOffset val="100"/>
        <c:noMultiLvlLbl val="0"/>
      </c:catAx>
      <c:valAx>
        <c:axId val="7169860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985408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'Figure 18'!$A$3</c:f>
              <c:strCache>
                <c:ptCount val="1"/>
                <c:pt idx="0">
                  <c:v>Classified exposure (bank estimate)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'Figure 18'!$A$4:$A$29</c:f>
              <c:numCache>
                <c:formatCode>0.0%</c:formatCode>
                <c:ptCount val="26"/>
                <c:pt idx="0">
                  <c:v>3.7819364999999998E-3</c:v>
                </c:pt>
                <c:pt idx="1">
                  <c:v>6.1289387999999998E-3</c:v>
                </c:pt>
                <c:pt idx="2">
                  <c:v>1.18217441E-2</c:v>
                </c:pt>
                <c:pt idx="3">
                  <c:v>1.2940759600000001E-2</c:v>
                </c:pt>
                <c:pt idx="4">
                  <c:v>1.8193757800000002E-2</c:v>
                </c:pt>
                <c:pt idx="5">
                  <c:v>4.5220790800000001E-2</c:v>
                </c:pt>
                <c:pt idx="6">
                  <c:v>6.52718469E-2</c:v>
                </c:pt>
                <c:pt idx="7">
                  <c:v>7.4017368799999997E-2</c:v>
                </c:pt>
                <c:pt idx="8">
                  <c:v>8.9468493999999996E-2</c:v>
                </c:pt>
                <c:pt idx="9">
                  <c:v>0.1502186626</c:v>
                </c:pt>
                <c:pt idx="10">
                  <c:v>0.15337224660000001</c:v>
                </c:pt>
                <c:pt idx="11">
                  <c:v>0.1772080104</c:v>
                </c:pt>
                <c:pt idx="12">
                  <c:v>0.18530264460000001</c:v>
                </c:pt>
                <c:pt idx="13">
                  <c:v>0.27328571670000001</c:v>
                </c:pt>
                <c:pt idx="14">
                  <c:v>0.2986247561</c:v>
                </c:pt>
                <c:pt idx="15">
                  <c:v>0.3026585852</c:v>
                </c:pt>
                <c:pt idx="16">
                  <c:v>0.62727215319999996</c:v>
                </c:pt>
                <c:pt idx="17">
                  <c:v>0.63473532369999996</c:v>
                </c:pt>
                <c:pt idx="18">
                  <c:v>0.66228519760000004</c:v>
                </c:pt>
                <c:pt idx="19">
                  <c:v>0.78180528380000003</c:v>
                </c:pt>
                <c:pt idx="20">
                  <c:v>0.79552546459999995</c:v>
                </c:pt>
                <c:pt idx="21">
                  <c:v>0.99585649580000002</c:v>
                </c:pt>
                <c:pt idx="22">
                  <c:v>0.999959339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08-4E34-A8C7-24C1B0DE145D}"/>
            </c:ext>
          </c:extLst>
        </c:ser>
        <c:ser>
          <c:idx val="1"/>
          <c:order val="1"/>
          <c:tx>
            <c:strRef>
              <c:f>'Figure 18'!$B$3</c:f>
              <c:strCache>
                <c:ptCount val="1"/>
                <c:pt idx="0">
                  <c:v>Classified exposure (TAC estimate)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'Figure 18'!$B$4:$B$29</c:f>
              <c:numCache>
                <c:formatCode>0.0%</c:formatCode>
                <c:ptCount val="26"/>
                <c:pt idx="0">
                  <c:v>0.29456353239999999</c:v>
                </c:pt>
                <c:pt idx="1">
                  <c:v>0.30769451739999998</c:v>
                </c:pt>
                <c:pt idx="2">
                  <c:v>0.33229743389999999</c:v>
                </c:pt>
                <c:pt idx="3">
                  <c:v>0.46790758589999998</c:v>
                </c:pt>
                <c:pt idx="4">
                  <c:v>0.31653298289999998</c:v>
                </c:pt>
                <c:pt idx="5">
                  <c:v>0.36991424280000001</c:v>
                </c:pt>
                <c:pt idx="6">
                  <c:v>0.33255361420000001</c:v>
                </c:pt>
                <c:pt idx="7">
                  <c:v>0.29013455440000002</c:v>
                </c:pt>
                <c:pt idx="8">
                  <c:v>0.29648875450000001</c:v>
                </c:pt>
                <c:pt idx="9">
                  <c:v>0.30031594540000001</c:v>
                </c:pt>
                <c:pt idx="10">
                  <c:v>0.37478436739999998</c:v>
                </c:pt>
                <c:pt idx="11">
                  <c:v>0.25614051729999998</c:v>
                </c:pt>
                <c:pt idx="12">
                  <c:v>0.25169019440000001</c:v>
                </c:pt>
                <c:pt idx="13">
                  <c:v>0.1540389314</c:v>
                </c:pt>
                <c:pt idx="14">
                  <c:v>0.33598058469999997</c:v>
                </c:pt>
                <c:pt idx="15">
                  <c:v>0.33970808930000002</c:v>
                </c:pt>
                <c:pt idx="16">
                  <c:v>9.4297387400000002E-2</c:v>
                </c:pt>
                <c:pt idx="17">
                  <c:v>0.28505167510000001</c:v>
                </c:pt>
                <c:pt idx="18">
                  <c:v>0.63114580060000003</c:v>
                </c:pt>
                <c:pt idx="19">
                  <c:v>0.23502995099999999</c:v>
                </c:pt>
                <c:pt idx="20">
                  <c:v>0.31023232169999998</c:v>
                </c:pt>
                <c:pt idx="21">
                  <c:v>0.50986829629999997</c:v>
                </c:pt>
                <c:pt idx="22">
                  <c:v>0.5333118456</c:v>
                </c:pt>
                <c:pt idx="23">
                  <c:v>0.39561823499999998</c:v>
                </c:pt>
                <c:pt idx="24">
                  <c:v>0.62559626980000005</c:v>
                </c:pt>
                <c:pt idx="25">
                  <c:v>0.97525380829999997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08-4E34-A8C7-24C1B0DE145D}"/>
            </c:ext>
          </c:extLst>
        </c:ser>
        <c:ser>
          <c:idx val="4"/>
          <c:order val="2"/>
          <c:tx>
            <c:strRef>
              <c:f>'Figure 18'!$C$3</c:f>
              <c:strCache>
                <c:ptCount val="1"/>
                <c:pt idx="0">
                  <c:v>GreenEXP Share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'Figure 18'!$C$4:$C$29</c:f>
              <c:numCache>
                <c:formatCode>0.0%</c:formatCode>
                <c:ptCount val="26"/>
                <c:pt idx="0">
                  <c:v>0.33583269479031352</c:v>
                </c:pt>
                <c:pt idx="1">
                  <c:v>0.33583269479031352</c:v>
                </c:pt>
                <c:pt idx="2">
                  <c:v>0.33583269479031352</c:v>
                </c:pt>
                <c:pt idx="3">
                  <c:v>0.33583269479031352</c:v>
                </c:pt>
                <c:pt idx="4">
                  <c:v>0.33583269479031352</c:v>
                </c:pt>
                <c:pt idx="5">
                  <c:v>0.33583269479031352</c:v>
                </c:pt>
                <c:pt idx="6">
                  <c:v>0.33583269479031352</c:v>
                </c:pt>
                <c:pt idx="7">
                  <c:v>0.33583269479031352</c:v>
                </c:pt>
                <c:pt idx="8">
                  <c:v>0.33583269479031352</c:v>
                </c:pt>
                <c:pt idx="9">
                  <c:v>0.33583269479031352</c:v>
                </c:pt>
                <c:pt idx="10">
                  <c:v>0.33583269479031352</c:v>
                </c:pt>
                <c:pt idx="11">
                  <c:v>0.33583269479031352</c:v>
                </c:pt>
                <c:pt idx="12">
                  <c:v>0.33583269479031352</c:v>
                </c:pt>
                <c:pt idx="13">
                  <c:v>0.33583269479031352</c:v>
                </c:pt>
                <c:pt idx="14">
                  <c:v>0.33583269479031352</c:v>
                </c:pt>
                <c:pt idx="15">
                  <c:v>0.33583269479031352</c:v>
                </c:pt>
                <c:pt idx="16">
                  <c:v>0.33583269479031352</c:v>
                </c:pt>
                <c:pt idx="17">
                  <c:v>0.33583269479031352</c:v>
                </c:pt>
                <c:pt idx="18">
                  <c:v>0.33583269479031352</c:v>
                </c:pt>
                <c:pt idx="19">
                  <c:v>0.33583269479031352</c:v>
                </c:pt>
                <c:pt idx="20">
                  <c:v>0.33583269479031352</c:v>
                </c:pt>
                <c:pt idx="21">
                  <c:v>0.33583269479031352</c:v>
                </c:pt>
                <c:pt idx="22">
                  <c:v>0.33583269479031352</c:v>
                </c:pt>
                <c:pt idx="23">
                  <c:v>0.33583269479031352</c:v>
                </c:pt>
                <c:pt idx="24">
                  <c:v>0.33583269479031352</c:v>
                </c:pt>
                <c:pt idx="25">
                  <c:v>0.33583269479031352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208-4E34-A8C7-24C1B0DE1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427600"/>
        <c:axId val="586429240"/>
      </c:scatterChart>
      <c:catAx>
        <c:axId val="586427600"/>
        <c:scaling>
          <c:orientation val="minMax"/>
        </c:scaling>
        <c:delete val="1"/>
        <c:axPos val="b"/>
        <c:majorTickMark val="none"/>
        <c:minorTickMark val="none"/>
        <c:tickLblPos val="nextTo"/>
        <c:crossAx val="586429240"/>
        <c:crosses val="autoZero"/>
        <c:auto val="1"/>
        <c:lblAlgn val="ctr"/>
        <c:lblOffset val="100"/>
        <c:noMultiLvlLbl val="1"/>
      </c:catAx>
      <c:valAx>
        <c:axId val="586429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276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0522309711286081E-2"/>
          <c:y val="0.83725652714463328"/>
          <c:w val="0.88284426946631667"/>
          <c:h val="0.15350986251372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1'!$E$5</c:f>
              <c:strCache>
                <c:ptCount val="1"/>
                <c:pt idx="0">
                  <c:v>IRB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1'!$F$4:$G$4</c:f>
              <c:strCache>
                <c:ptCount val="2"/>
                <c:pt idx="0">
                  <c:v>Original exposure</c:v>
                </c:pt>
                <c:pt idx="1">
                  <c:v>Exposure value</c:v>
                </c:pt>
              </c:strCache>
            </c:strRef>
          </c:cat>
          <c:val>
            <c:numRef>
              <c:f>'Figure 1'!$F$5:$G$5</c:f>
              <c:numCache>
                <c:formatCode>_-* #,##0_-;\-* #,##0_-;_-* "-"??_-;_-@_-</c:formatCode>
                <c:ptCount val="2"/>
                <c:pt idx="0">
                  <c:v>2121.5898999999999</c:v>
                </c:pt>
                <c:pt idx="1">
                  <c:v>1550.5809999999999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C-4406-967A-4A2B870A68DE}"/>
            </c:ext>
          </c:extLst>
        </c:ser>
        <c:ser>
          <c:idx val="1"/>
          <c:order val="1"/>
          <c:tx>
            <c:strRef>
              <c:f>'Figure 1'!$E$6</c:f>
              <c:strCache>
                <c:ptCount val="1"/>
                <c:pt idx="0">
                  <c:v>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1'!$F$4:$G$4</c:f>
              <c:strCache>
                <c:ptCount val="2"/>
                <c:pt idx="0">
                  <c:v>Original exposure</c:v>
                </c:pt>
                <c:pt idx="1">
                  <c:v>Exposure value</c:v>
                </c:pt>
              </c:strCache>
            </c:strRef>
          </c:cat>
          <c:val>
            <c:numRef>
              <c:f>'Figure 1'!$F$6:$G$6</c:f>
              <c:numCache>
                <c:formatCode>_-* #,##0_-;\-* #,##0_-;_-* "-"??_-;_-@_-</c:formatCode>
                <c:ptCount val="2"/>
                <c:pt idx="0">
                  <c:v>224.93869055799999</c:v>
                </c:pt>
                <c:pt idx="1">
                  <c:v>172.01930610100001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C-4406-967A-4A2B870A6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0451056"/>
        <c:axId val="870452040"/>
      </c:barChart>
      <c:catAx>
        <c:axId val="87045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452040"/>
        <c:crosses val="autoZero"/>
        <c:auto val="1"/>
        <c:lblAlgn val="ctr"/>
        <c:lblOffset val="100"/>
        <c:noMultiLvlLbl val="0"/>
      </c:catAx>
      <c:valAx>
        <c:axId val="8704520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crossAx val="87045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19'!$B$3</c:f>
              <c:strCache>
                <c:ptCount val="1"/>
                <c:pt idx="0">
                  <c:v>Green share (in bn EUR)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2B-4A43-ADC6-3A462BB956EE}"/>
              </c:ext>
            </c:extLst>
          </c:dPt>
          <c:dPt>
            <c:idx val="2"/>
            <c:invertIfNegative val="0"/>
            <c:bubble3D val="0"/>
            <c:spPr>
              <a:solidFill>
                <a:srgbClr val="E98E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2B-4A43-ADC6-3A462BB956E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2B-4A43-ADC6-3A462BB956EE}"/>
              </c:ext>
            </c:extLst>
          </c:dPt>
          <c:cat>
            <c:strRef>
              <c:f>'Figure 19'!$A$4:$A$7</c:f>
              <c:strCache>
                <c:ptCount val="4"/>
                <c:pt idx="0">
                  <c:v> in scope:
Banks estimate</c:v>
                </c:pt>
                <c:pt idx="1">
                  <c:v> in scope:
TAC estimate</c:v>
                </c:pt>
                <c:pt idx="2">
                  <c:v>in scope:
combined estimate</c:v>
                </c:pt>
                <c:pt idx="3">
                  <c:v>full scope:
combined estimate</c:v>
                </c:pt>
              </c:strCache>
            </c:strRef>
          </c:cat>
          <c:val>
            <c:numRef>
              <c:f>'Figure 19'!$B$4:$B$7</c:f>
              <c:numCache>
                <c:formatCode>General</c:formatCode>
                <c:ptCount val="4"/>
                <c:pt idx="0">
                  <c:v>81399024723.228012</c:v>
                </c:pt>
                <c:pt idx="1">
                  <c:v>162466529577.93002</c:v>
                </c:pt>
                <c:pt idx="2">
                  <c:v>179644297878.25299</c:v>
                </c:pt>
                <c:pt idx="3">
                  <c:v>233948283358.54102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2B-4A43-ADC6-3A462BB95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83327216"/>
        <c:axId val="1083328528"/>
      </c:barChart>
      <c:catAx>
        <c:axId val="108332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328528"/>
        <c:crosses val="autoZero"/>
        <c:auto val="1"/>
        <c:lblAlgn val="ctr"/>
        <c:lblOffset val="100"/>
        <c:noMultiLvlLbl val="0"/>
      </c:catAx>
      <c:valAx>
        <c:axId val="108332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327216"/>
        <c:crosses val="autoZero"/>
        <c:crossBetween val="between"/>
        <c:dispUnits>
          <c:builtInUnit val="b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'Figure 20'!$B$3</c:f>
              <c:strCache>
                <c:ptCount val="1"/>
                <c:pt idx="0">
                  <c:v>Banks estimate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20'!$A$4:$A$13</c15:sqref>
                  </c15:fullRef>
                </c:ext>
              </c:extLst>
              <c:f>('Figure 20'!$A$5:$A$8,'Figure 20'!$A$10,'Figure 20'!$A$12)</c:f>
              <c:strCache>
                <c:ptCount val="6"/>
                <c:pt idx="0">
                  <c:v>C-MANUFACTURING</c:v>
                </c:pt>
                <c:pt idx="1">
                  <c:v>D-ELECTRICITY, GAS, STEAM AND AIR CONDITIONING SUPPLY</c:v>
                </c:pt>
                <c:pt idx="2">
                  <c:v>E-WATER SUPPLY; SEWERAGE, WASTE MANAGEMENT AND REMEDIATION ACTIVITIES</c:v>
                </c:pt>
                <c:pt idx="3">
                  <c:v>F-CONSTRUCTION</c:v>
                </c:pt>
                <c:pt idx="4">
                  <c:v>H-TRANSPORTATION AND STORAGE</c:v>
                </c:pt>
                <c:pt idx="5">
                  <c:v>L-REAL ESTATE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20'!$B$4:$B$13</c15:sqref>
                  </c15:fullRef>
                </c:ext>
              </c:extLst>
              <c:f>('Figure 20'!$B$5:$B$8,'Figure 20'!$B$10,'Figure 20'!$B$12)</c:f>
              <c:numCache>
                <c:formatCode>0.0,,,</c:formatCode>
                <c:ptCount val="6"/>
                <c:pt idx="0">
                  <c:v>7535542199.1000004</c:v>
                </c:pt>
                <c:pt idx="1">
                  <c:v>32254157961</c:v>
                </c:pt>
                <c:pt idx="2">
                  <c:v>5053516286.6999998</c:v>
                </c:pt>
                <c:pt idx="3">
                  <c:v>11338788502</c:v>
                </c:pt>
                <c:pt idx="4">
                  <c:v>6593719100.3999996</c:v>
                </c:pt>
                <c:pt idx="5">
                  <c:v>17812051146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F-4A52-A662-B8A76109D823}"/>
            </c:ext>
          </c:extLst>
        </c:ser>
        <c:ser>
          <c:idx val="0"/>
          <c:order val="1"/>
          <c:tx>
            <c:strRef>
              <c:f>'Figure 20'!$C$3</c:f>
              <c:strCache>
                <c:ptCount val="1"/>
                <c:pt idx="0">
                  <c:v>TAC estimate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20'!$A$4:$A$13</c15:sqref>
                  </c15:fullRef>
                </c:ext>
              </c:extLst>
              <c:f>('Figure 20'!$A$5:$A$8,'Figure 20'!$A$10,'Figure 20'!$A$12)</c:f>
              <c:strCache>
                <c:ptCount val="6"/>
                <c:pt idx="0">
                  <c:v>C-MANUFACTURING</c:v>
                </c:pt>
                <c:pt idx="1">
                  <c:v>D-ELECTRICITY, GAS, STEAM AND AIR CONDITIONING SUPPLY</c:v>
                </c:pt>
                <c:pt idx="2">
                  <c:v>E-WATER SUPPLY; SEWERAGE, WASTE MANAGEMENT AND REMEDIATION ACTIVITIES</c:v>
                </c:pt>
                <c:pt idx="3">
                  <c:v>F-CONSTRUCTION</c:v>
                </c:pt>
                <c:pt idx="4">
                  <c:v>H-TRANSPORTATION AND STORAGE</c:v>
                </c:pt>
                <c:pt idx="5">
                  <c:v>L-REAL ESTATE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20'!$C$4:$C$13</c15:sqref>
                  </c15:fullRef>
                </c:ext>
              </c:extLst>
              <c:f>('Figure 20'!$C$5:$C$8,'Figure 20'!$C$10,'Figure 20'!$C$12)</c:f>
              <c:numCache>
                <c:formatCode>0.0,,,</c:formatCode>
                <c:ptCount val="6"/>
                <c:pt idx="0">
                  <c:v>9695437319.5</c:v>
                </c:pt>
                <c:pt idx="1">
                  <c:v>48764967656</c:v>
                </c:pt>
                <c:pt idx="2">
                  <c:v>0</c:v>
                </c:pt>
                <c:pt idx="3">
                  <c:v>49481396315</c:v>
                </c:pt>
                <c:pt idx="4">
                  <c:v>15082519792</c:v>
                </c:pt>
                <c:pt idx="5">
                  <c:v>38795028791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F-4A52-A662-B8A76109D823}"/>
            </c:ext>
          </c:extLst>
        </c:ser>
        <c:ser>
          <c:idx val="2"/>
          <c:order val="2"/>
          <c:tx>
            <c:strRef>
              <c:f>'Figure 20'!$D$3</c:f>
              <c:strCache>
                <c:ptCount val="1"/>
                <c:pt idx="0">
                  <c:v>Combined estimate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20'!$A$4:$A$13</c15:sqref>
                  </c15:fullRef>
                </c:ext>
              </c:extLst>
              <c:f>('Figure 20'!$A$5:$A$8,'Figure 20'!$A$10,'Figure 20'!$A$12)</c:f>
              <c:strCache>
                <c:ptCount val="6"/>
                <c:pt idx="0">
                  <c:v>C-MANUFACTURING</c:v>
                </c:pt>
                <c:pt idx="1">
                  <c:v>D-ELECTRICITY, GAS, STEAM AND AIR CONDITIONING SUPPLY</c:v>
                </c:pt>
                <c:pt idx="2">
                  <c:v>E-WATER SUPPLY; SEWERAGE, WASTE MANAGEMENT AND REMEDIATION ACTIVITIES</c:v>
                </c:pt>
                <c:pt idx="3">
                  <c:v>F-CONSTRUCTION</c:v>
                </c:pt>
                <c:pt idx="4">
                  <c:v>H-TRANSPORTATION AND STORAGE</c:v>
                </c:pt>
                <c:pt idx="5">
                  <c:v>L-REAL ESTATE ACTIVITIES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20'!$D$4:$D$13</c15:sqref>
                  </c15:fullRef>
                </c:ext>
              </c:extLst>
              <c:f>('Figure 20'!$D$5:$D$8,'Figure 20'!$D$10,'Figure 20'!$D$12)</c:f>
              <c:numCache>
                <c:formatCode>0.0,,,</c:formatCode>
                <c:ptCount val="6"/>
                <c:pt idx="0">
                  <c:v>14682757568</c:v>
                </c:pt>
                <c:pt idx="1">
                  <c:v>51466896262</c:v>
                </c:pt>
                <c:pt idx="2">
                  <c:v>5053516286.6999998</c:v>
                </c:pt>
                <c:pt idx="3">
                  <c:v>46091970061</c:v>
                </c:pt>
                <c:pt idx="4">
                  <c:v>14834626101</c:v>
                </c:pt>
                <c:pt idx="5">
                  <c:v>46162676617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F-4A52-A662-B8A76109D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3356224"/>
        <c:axId val="1083357864"/>
      </c:barChart>
      <c:catAx>
        <c:axId val="1083356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357864"/>
        <c:crosses val="autoZero"/>
        <c:auto val="1"/>
        <c:lblAlgn val="ctr"/>
        <c:lblOffset val="100"/>
        <c:noMultiLvlLbl val="0"/>
      </c:catAx>
      <c:valAx>
        <c:axId val="10833578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356224"/>
        <c:crosses val="autoZero"/>
        <c:crossBetween val="between"/>
        <c:dispUnits>
          <c:builtInUnit val="b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2"/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21'!$B$4:$B$28</c:f>
              <c:numCache>
                <c:formatCode>0.0%</c:formatCode>
                <c:ptCount val="25"/>
                <c:pt idx="0">
                  <c:v>7.0999999999999994E-2</c:v>
                </c:pt>
                <c:pt idx="1">
                  <c:v>7.0999999999999994E-2</c:v>
                </c:pt>
                <c:pt idx="2">
                  <c:v>7.0999999999999994E-2</c:v>
                </c:pt>
                <c:pt idx="3">
                  <c:v>7.0999999999999994E-2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7.0999999999999994E-2</c:v>
                </c:pt>
                <c:pt idx="9">
                  <c:v>7.0999999999999994E-2</c:v>
                </c:pt>
                <c:pt idx="10">
                  <c:v>7.0999999999999994E-2</c:v>
                </c:pt>
                <c:pt idx="11">
                  <c:v>7.0999999999999994E-2</c:v>
                </c:pt>
                <c:pt idx="12">
                  <c:v>7.0999999999999994E-2</c:v>
                </c:pt>
                <c:pt idx="13">
                  <c:v>7.0999999999999994E-2</c:v>
                </c:pt>
                <c:pt idx="14">
                  <c:v>7.0999999999999994E-2</c:v>
                </c:pt>
                <c:pt idx="15">
                  <c:v>7.0999999999999994E-2</c:v>
                </c:pt>
                <c:pt idx="16">
                  <c:v>7.0999999999999994E-2</c:v>
                </c:pt>
                <c:pt idx="17">
                  <c:v>7.0999999999999994E-2</c:v>
                </c:pt>
                <c:pt idx="18">
                  <c:v>7.0999999999999994E-2</c:v>
                </c:pt>
                <c:pt idx="19">
                  <c:v>7.0999999999999994E-2</c:v>
                </c:pt>
                <c:pt idx="20">
                  <c:v>7.0999999999999994E-2</c:v>
                </c:pt>
                <c:pt idx="21">
                  <c:v>7.0999999999999994E-2</c:v>
                </c:pt>
                <c:pt idx="22">
                  <c:v>7.0999999999999994E-2</c:v>
                </c:pt>
                <c:pt idx="23">
                  <c:v>7.0999999999999994E-2</c:v>
                </c:pt>
                <c:pt idx="24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4-4A3F-BAAC-1D7038C099FE}"/>
            </c:ext>
          </c:extLst>
        </c:ser>
        <c:ser>
          <c:idx val="5"/>
          <c:order val="3"/>
          <c:spPr>
            <a:ln w="19050" cap="rnd">
              <a:solidFill>
                <a:srgbClr val="E98E3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'Figure 21'!$D$4:$D$28</c:f>
              <c:numCache>
                <c:formatCode>0.0%</c:formatCode>
                <c:ptCount val="25"/>
                <c:pt idx="0">
                  <c:v>7.9000000000000001E-2</c:v>
                </c:pt>
                <c:pt idx="1">
                  <c:v>7.9000000000000001E-2</c:v>
                </c:pt>
                <c:pt idx="2">
                  <c:v>7.9000000000000001E-2</c:v>
                </c:pt>
                <c:pt idx="3">
                  <c:v>7.9000000000000001E-2</c:v>
                </c:pt>
                <c:pt idx="4">
                  <c:v>7.9000000000000001E-2</c:v>
                </c:pt>
                <c:pt idx="5">
                  <c:v>7.9000000000000001E-2</c:v>
                </c:pt>
                <c:pt idx="6">
                  <c:v>7.9000000000000001E-2</c:v>
                </c:pt>
                <c:pt idx="7">
                  <c:v>7.9000000000000001E-2</c:v>
                </c:pt>
                <c:pt idx="8">
                  <c:v>7.9000000000000001E-2</c:v>
                </c:pt>
                <c:pt idx="9">
                  <c:v>7.9000000000000001E-2</c:v>
                </c:pt>
                <c:pt idx="10">
                  <c:v>7.9000000000000001E-2</c:v>
                </c:pt>
                <c:pt idx="11">
                  <c:v>7.9000000000000001E-2</c:v>
                </c:pt>
                <c:pt idx="12">
                  <c:v>7.9000000000000001E-2</c:v>
                </c:pt>
                <c:pt idx="13">
                  <c:v>7.9000000000000001E-2</c:v>
                </c:pt>
                <c:pt idx="14">
                  <c:v>7.9000000000000001E-2</c:v>
                </c:pt>
                <c:pt idx="15">
                  <c:v>7.9000000000000001E-2</c:v>
                </c:pt>
                <c:pt idx="16">
                  <c:v>7.9000000000000001E-2</c:v>
                </c:pt>
                <c:pt idx="17">
                  <c:v>7.9000000000000001E-2</c:v>
                </c:pt>
                <c:pt idx="18">
                  <c:v>7.9000000000000001E-2</c:v>
                </c:pt>
                <c:pt idx="19">
                  <c:v>7.9000000000000001E-2</c:v>
                </c:pt>
                <c:pt idx="20">
                  <c:v>7.9000000000000001E-2</c:v>
                </c:pt>
                <c:pt idx="21">
                  <c:v>7.9000000000000001E-2</c:v>
                </c:pt>
                <c:pt idx="22">
                  <c:v>7.9000000000000001E-2</c:v>
                </c:pt>
                <c:pt idx="23">
                  <c:v>7.9000000000000001E-2</c:v>
                </c:pt>
                <c:pt idx="24">
                  <c:v>7.9000000000000001E-2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B4-4A3F-BAAC-1D7038C09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463200"/>
        <c:axId val="1092462872"/>
      </c:lineChart>
      <c:scatterChart>
        <c:scatterStyle val="lineMarker"/>
        <c:varyColors val="0"/>
        <c:ser>
          <c:idx val="0"/>
          <c:order val="0"/>
          <c:tx>
            <c:strRef>
              <c:f>'Figure 21'!$A$3</c:f>
              <c:strCache>
                <c:ptCount val="1"/>
                <c:pt idx="0">
                  <c:v>Bank estimate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'Figure 21'!$A$4:$A$28</c:f>
              <c:numCache>
                <c:formatCode>0.0%</c:formatCode>
                <c:ptCount val="25"/>
                <c:pt idx="0">
                  <c:v>1.94427652E-2</c:v>
                </c:pt>
                <c:pt idx="1">
                  <c:v>2.4271205300000001E-2</c:v>
                </c:pt>
                <c:pt idx="2">
                  <c:v>1.6387111E-3</c:v>
                </c:pt>
                <c:pt idx="3">
                  <c:v>3.9033891899999999E-2</c:v>
                </c:pt>
                <c:pt idx="4">
                  <c:v>3.8324193200000002E-2</c:v>
                </c:pt>
                <c:pt idx="5">
                  <c:v>2.3635410999999999E-3</c:v>
                </c:pt>
                <c:pt idx="6">
                  <c:v>5.3386840599999999E-2</c:v>
                </c:pt>
                <c:pt idx="7">
                  <c:v>4.7513718099999998E-2</c:v>
                </c:pt>
                <c:pt idx="8">
                  <c:v>4.2267770000000001E-4</c:v>
                </c:pt>
                <c:pt idx="9">
                  <c:v>7.4047844200000004E-2</c:v>
                </c:pt>
                <c:pt idx="10">
                  <c:v>1.54440159E-2</c:v>
                </c:pt>
                <c:pt idx="11">
                  <c:v>8.0610153999999996E-3</c:v>
                </c:pt>
                <c:pt idx="12">
                  <c:v>4.9769021199999999E-2</c:v>
                </c:pt>
                <c:pt idx="13">
                  <c:v>1.3277495300000001E-2</c:v>
                </c:pt>
                <c:pt idx="14">
                  <c:v>4.5537088000000003E-3</c:v>
                </c:pt>
                <c:pt idx="15">
                  <c:v>8.8160453900000005E-2</c:v>
                </c:pt>
                <c:pt idx="16">
                  <c:v>5.7995602700000003E-2</c:v>
                </c:pt>
                <c:pt idx="17">
                  <c:v>0.1189554015</c:v>
                </c:pt>
                <c:pt idx="18">
                  <c:v>6.3377935299999993E-2</c:v>
                </c:pt>
                <c:pt idx="19">
                  <c:v>7.2713270199999999E-2</c:v>
                </c:pt>
                <c:pt idx="20">
                  <c:v>0.1284529049</c:v>
                </c:pt>
                <c:pt idx="21">
                  <c:v>0.14795896589999999</c:v>
                </c:pt>
                <c:pt idx="22">
                  <c:v>0.10970541809999999</c:v>
                </c:pt>
                <c:pt idx="23">
                  <c:v>0.28112755639999998</c:v>
                </c:pt>
                <c:pt idx="24">
                  <c:v>0.31946207840000002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B4-4A3F-BAAC-1D7038C099FE}"/>
            </c:ext>
          </c:extLst>
        </c:ser>
        <c:ser>
          <c:idx val="2"/>
          <c:order val="1"/>
          <c:tx>
            <c:strRef>
              <c:f>'Figure 21'!$C$3</c:f>
              <c:strCache>
                <c:ptCount val="1"/>
                <c:pt idx="0">
                  <c:v>TAC estimate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E98E3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'Figure 21'!$C$4:$C$28</c:f>
              <c:numCache>
                <c:formatCode>0.0%</c:formatCode>
                <c:ptCount val="25"/>
                <c:pt idx="0">
                  <c:v>1.8330929499999999E-2</c:v>
                </c:pt>
                <c:pt idx="1">
                  <c:v>6.6988004000000004E-2</c:v>
                </c:pt>
                <c:pt idx="2">
                  <c:v>8.1448761100000003E-2</c:v>
                </c:pt>
                <c:pt idx="3">
                  <c:v>7.0738273300000001E-2</c:v>
                </c:pt>
                <c:pt idx="4">
                  <c:v>4.7693791999999999E-2</c:v>
                </c:pt>
                <c:pt idx="5">
                  <c:v>5.2928032E-2</c:v>
                </c:pt>
                <c:pt idx="6">
                  <c:v>7.4172659000000002E-2</c:v>
                </c:pt>
                <c:pt idx="7">
                  <c:v>7.17000317E-2</c:v>
                </c:pt>
                <c:pt idx="8">
                  <c:v>6.4778449799999999E-2</c:v>
                </c:pt>
                <c:pt idx="9">
                  <c:v>0.1022628548</c:v>
                </c:pt>
                <c:pt idx="10">
                  <c:v>7.2445847499999994E-2</c:v>
                </c:pt>
                <c:pt idx="11">
                  <c:v>7.5002504499999997E-2</c:v>
                </c:pt>
                <c:pt idx="12">
                  <c:v>7.1020815299999998E-2</c:v>
                </c:pt>
                <c:pt idx="13">
                  <c:v>8.1346899700000003E-2</c:v>
                </c:pt>
                <c:pt idx="14">
                  <c:v>9.6471513800000006E-2</c:v>
                </c:pt>
                <c:pt idx="15">
                  <c:v>4.7644682299999998E-2</c:v>
                </c:pt>
                <c:pt idx="16">
                  <c:v>6.7022869999999998E-2</c:v>
                </c:pt>
                <c:pt idx="17">
                  <c:v>0.1038386202</c:v>
                </c:pt>
                <c:pt idx="18">
                  <c:v>7.2157679799999999E-2</c:v>
                </c:pt>
                <c:pt idx="19">
                  <c:v>7.9456444299999998E-2</c:v>
                </c:pt>
                <c:pt idx="20">
                  <c:v>8.3712406500000003E-2</c:v>
                </c:pt>
                <c:pt idx="21">
                  <c:v>0.1379427224</c:v>
                </c:pt>
                <c:pt idx="22">
                  <c:v>8.9670436699999995E-2</c:v>
                </c:pt>
                <c:pt idx="23">
                  <c:v>0.1446183298</c:v>
                </c:pt>
                <c:pt idx="24">
                  <c:v>0.10107185589999999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B4-4A3F-BAAC-1D7038C09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463200"/>
        <c:axId val="1092462872"/>
      </c:scatterChart>
      <c:catAx>
        <c:axId val="1092463200"/>
        <c:scaling>
          <c:orientation val="minMax"/>
        </c:scaling>
        <c:delete val="1"/>
        <c:axPos val="b"/>
        <c:majorTickMark val="none"/>
        <c:minorTickMark val="none"/>
        <c:tickLblPos val="nextTo"/>
        <c:crossAx val="1092462872"/>
        <c:crosses val="autoZero"/>
        <c:auto val="1"/>
        <c:lblAlgn val="ctr"/>
        <c:lblOffset val="100"/>
        <c:noMultiLvlLbl val="0"/>
      </c:catAx>
      <c:valAx>
        <c:axId val="1092462872"/>
        <c:scaling>
          <c:orientation val="minMax"/>
          <c:max val="0.35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4632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870516185476813"/>
          <c:y val="0.87944286964129481"/>
          <c:w val="0.59481189851268579"/>
          <c:h val="9.3890463692038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15058449797099"/>
          <c:y val="7.3123473448682252E-2"/>
          <c:w val="0.64427824750688456"/>
          <c:h val="0.864195034189056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22'!$B$3</c:f>
              <c:strCache>
                <c:ptCount val="1"/>
                <c:pt idx="0">
                  <c:v>CPRS 1-6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22'!$A$4:$A$25</c:f>
              <c:strCache>
                <c:ptCount val="22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K-FINANCIAL AND INSURANCE</c:v>
                </c:pt>
                <c:pt idx="11">
                  <c:v>L-REAL ESTATE</c:v>
                </c:pt>
                <c:pt idx="12">
                  <c:v>M-PROFESSIONAL</c:v>
                </c:pt>
                <c:pt idx="13">
                  <c:v>N-ADMINISTRATIVE </c:v>
                </c:pt>
                <c:pt idx="14">
                  <c:v>O-PUBLIC ADMIN. AND DEFENCE</c:v>
                </c:pt>
                <c:pt idx="15">
                  <c:v>P-EDUCATION</c:v>
                </c:pt>
                <c:pt idx="16">
                  <c:v>Q-HUMAN HEALTH AND SOCIAL</c:v>
                </c:pt>
                <c:pt idx="17">
                  <c:v>R-ARTS, ENTERTAINMENT AND REC.</c:v>
                </c:pt>
                <c:pt idx="18">
                  <c:v>S-OTHER SERVICE ACTIVITIES</c:v>
                </c:pt>
                <c:pt idx="19">
                  <c:v>T-ACTIVITIES OF HOUSEHOLDS</c:v>
                </c:pt>
                <c:pt idx="20">
                  <c:v>U-ACTIVITIES OF EXT. ORG.</c:v>
                </c:pt>
                <c:pt idx="21">
                  <c:v>NOT AVAILABLE NACE</c:v>
                </c:pt>
              </c:strCache>
            </c:strRef>
          </c:cat>
          <c:val>
            <c:numRef>
              <c:f>'Figure 22'!$B$4:$B$25</c:f>
              <c:numCache>
                <c:formatCode>_-* #,##0_-;\-* #,##0_-;_-* "-"??_-;_-@_-</c:formatCode>
                <c:ptCount val="22"/>
                <c:pt idx="0">
                  <c:v>12647006435</c:v>
                </c:pt>
                <c:pt idx="1">
                  <c:v>34236693559</c:v>
                </c:pt>
                <c:pt idx="2">
                  <c:v>464980415616</c:v>
                </c:pt>
                <c:pt idx="3">
                  <c:v>174474828582</c:v>
                </c:pt>
                <c:pt idx="4">
                  <c:v>23473912731</c:v>
                </c:pt>
                <c:pt idx="5">
                  <c:v>132016388305</c:v>
                </c:pt>
                <c:pt idx="6">
                  <c:v>47140648654</c:v>
                </c:pt>
                <c:pt idx="7">
                  <c:v>126548436385</c:v>
                </c:pt>
                <c:pt idx="8">
                  <c:v>15152692718</c:v>
                </c:pt>
                <c:pt idx="9">
                  <c:v>0</c:v>
                </c:pt>
                <c:pt idx="10">
                  <c:v>0</c:v>
                </c:pt>
                <c:pt idx="11">
                  <c:v>297095544704</c:v>
                </c:pt>
                <c:pt idx="12">
                  <c:v>3422396609</c:v>
                </c:pt>
                <c:pt idx="13">
                  <c:v>26965027527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A-41D0-A299-1E230467A554}"/>
            </c:ext>
          </c:extLst>
        </c:ser>
        <c:ser>
          <c:idx val="1"/>
          <c:order val="1"/>
          <c:tx>
            <c:strRef>
              <c:f>'Figure 22'!$C$3</c:f>
              <c:strCache>
                <c:ptCount val="1"/>
                <c:pt idx="0">
                  <c:v>CPRS others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22'!$A$4:$A$25</c:f>
              <c:strCache>
                <c:ptCount val="22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K-FINANCIAL AND INSURANCE</c:v>
                </c:pt>
                <c:pt idx="11">
                  <c:v>L-REAL ESTATE</c:v>
                </c:pt>
                <c:pt idx="12">
                  <c:v>M-PROFESSIONAL</c:v>
                </c:pt>
                <c:pt idx="13">
                  <c:v>N-ADMINISTRATIVE </c:v>
                </c:pt>
                <c:pt idx="14">
                  <c:v>O-PUBLIC ADMIN. AND DEFENCE</c:v>
                </c:pt>
                <c:pt idx="15">
                  <c:v>P-EDUCATION</c:v>
                </c:pt>
                <c:pt idx="16">
                  <c:v>Q-HUMAN HEALTH AND SOCIAL</c:v>
                </c:pt>
                <c:pt idx="17">
                  <c:v>R-ARTS, ENTERTAINMENT AND REC.</c:v>
                </c:pt>
                <c:pt idx="18">
                  <c:v>S-OTHER SERVICE ACTIVITIES</c:v>
                </c:pt>
                <c:pt idx="19">
                  <c:v>T-ACTIVITIES OF HOUSEHOLDS</c:v>
                </c:pt>
                <c:pt idx="20">
                  <c:v>U-ACTIVITIES OF EXT. ORG.</c:v>
                </c:pt>
                <c:pt idx="21">
                  <c:v>NOT AVAILABLE NACE</c:v>
                </c:pt>
              </c:strCache>
            </c:strRef>
          </c:cat>
          <c:val>
            <c:numRef>
              <c:f>'Figure 22'!$C$4:$C$25</c:f>
              <c:numCache>
                <c:formatCode>_-* #,##0_-;\-* #,##0_-;_-* "-"??_-;_-@_-</c:formatCode>
                <c:ptCount val="22"/>
                <c:pt idx="0">
                  <c:v>0</c:v>
                </c:pt>
                <c:pt idx="1">
                  <c:v>1825183938</c:v>
                </c:pt>
                <c:pt idx="2">
                  <c:v>139788542905</c:v>
                </c:pt>
                <c:pt idx="3">
                  <c:v>0</c:v>
                </c:pt>
                <c:pt idx="4">
                  <c:v>689301708</c:v>
                </c:pt>
                <c:pt idx="5">
                  <c:v>41965530544</c:v>
                </c:pt>
                <c:pt idx="6">
                  <c:v>215412932185</c:v>
                </c:pt>
                <c:pt idx="7">
                  <c:v>3679433132</c:v>
                </c:pt>
                <c:pt idx="8">
                  <c:v>13110105909</c:v>
                </c:pt>
                <c:pt idx="9">
                  <c:v>125000128676</c:v>
                </c:pt>
                <c:pt idx="10">
                  <c:v>168335231324</c:v>
                </c:pt>
                <c:pt idx="11">
                  <c:v>0</c:v>
                </c:pt>
                <c:pt idx="12">
                  <c:v>119893433147</c:v>
                </c:pt>
                <c:pt idx="13">
                  <c:v>51522341144</c:v>
                </c:pt>
                <c:pt idx="14">
                  <c:v>1111702358</c:v>
                </c:pt>
                <c:pt idx="15">
                  <c:v>5569818359</c:v>
                </c:pt>
                <c:pt idx="16">
                  <c:v>30285947178</c:v>
                </c:pt>
                <c:pt idx="17">
                  <c:v>9642846312</c:v>
                </c:pt>
                <c:pt idx="18">
                  <c:v>7276076481</c:v>
                </c:pt>
                <c:pt idx="19">
                  <c:v>5173885088</c:v>
                </c:pt>
                <c:pt idx="20">
                  <c:v>28487429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A-41D0-A299-1E230467A554}"/>
            </c:ext>
          </c:extLst>
        </c:ser>
        <c:ser>
          <c:idx val="2"/>
          <c:order val="2"/>
          <c:tx>
            <c:strRef>
              <c:f>'Figure 22'!$D$3</c:f>
              <c:strCache>
                <c:ptCount val="1"/>
                <c:pt idx="0">
                  <c:v>Orignal exposure 'NOT classified'  (as below level 4)</c:v>
                </c:pt>
              </c:strCache>
            </c:strRef>
          </c:tx>
          <c:spPr>
            <a:solidFill>
              <a:srgbClr val="2F5773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  <a:effectLst>
                <a:softEdge rad="12700"/>
              </a:effectLst>
            </c:spPr>
            <c:extLst>
              <c:ext xmlns:c16="http://schemas.microsoft.com/office/drawing/2014/chart" uri="{C3380CC4-5D6E-409C-BE32-E72D297353CC}">
                <c16:uniqueId val="{00000003-B5FA-41D0-A299-1E230467A554}"/>
              </c:ext>
            </c:extLst>
          </c:dPt>
          <c:cat>
            <c:strRef>
              <c:f>'Figure 22'!$A$4:$A$25</c:f>
              <c:strCache>
                <c:ptCount val="22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K-FINANCIAL AND INSURANCE</c:v>
                </c:pt>
                <c:pt idx="11">
                  <c:v>L-REAL ESTATE</c:v>
                </c:pt>
                <c:pt idx="12">
                  <c:v>M-PROFESSIONAL</c:v>
                </c:pt>
                <c:pt idx="13">
                  <c:v>N-ADMINISTRATIVE </c:v>
                </c:pt>
                <c:pt idx="14">
                  <c:v>O-PUBLIC ADMIN. AND DEFENCE</c:v>
                </c:pt>
                <c:pt idx="15">
                  <c:v>P-EDUCATION</c:v>
                </c:pt>
                <c:pt idx="16">
                  <c:v>Q-HUMAN HEALTH AND SOCIAL</c:v>
                </c:pt>
                <c:pt idx="17">
                  <c:v>R-ARTS, ENTERTAINMENT AND REC.</c:v>
                </c:pt>
                <c:pt idx="18">
                  <c:v>S-OTHER SERVICE ACTIVITIES</c:v>
                </c:pt>
                <c:pt idx="19">
                  <c:v>T-ACTIVITIES OF HOUSEHOLDS</c:v>
                </c:pt>
                <c:pt idx="20">
                  <c:v>U-ACTIVITIES OF EXT. ORG.</c:v>
                </c:pt>
                <c:pt idx="21">
                  <c:v>NOT AVAILABLE NACE</c:v>
                </c:pt>
              </c:strCache>
            </c:strRef>
          </c:cat>
          <c:val>
            <c:numRef>
              <c:f>'Figure 22'!$D$4:$D$25</c:f>
              <c:numCache>
                <c:formatCode>_-* #,##0_-;\-* #,##0_-;_-* "-"??_-;_-@_-</c:formatCode>
                <c:ptCount val="22"/>
                <c:pt idx="0">
                  <c:v>78138203</c:v>
                </c:pt>
                <c:pt idx="1">
                  <c:v>287667782</c:v>
                </c:pt>
                <c:pt idx="2">
                  <c:v>2274844033</c:v>
                </c:pt>
                <c:pt idx="3">
                  <c:v>1774819073</c:v>
                </c:pt>
                <c:pt idx="4">
                  <c:v>866892200</c:v>
                </c:pt>
                <c:pt idx="5">
                  <c:v>1253837215</c:v>
                </c:pt>
                <c:pt idx="6">
                  <c:v>1235858726</c:v>
                </c:pt>
                <c:pt idx="7">
                  <c:v>1420179660</c:v>
                </c:pt>
                <c:pt idx="8">
                  <c:v>42668610</c:v>
                </c:pt>
                <c:pt idx="9">
                  <c:v>674934232</c:v>
                </c:pt>
                <c:pt idx="10">
                  <c:v>0</c:v>
                </c:pt>
                <c:pt idx="11">
                  <c:v>6113278477</c:v>
                </c:pt>
                <c:pt idx="12">
                  <c:v>547691819</c:v>
                </c:pt>
                <c:pt idx="13">
                  <c:v>3374615405</c:v>
                </c:pt>
                <c:pt idx="14">
                  <c:v>112618000</c:v>
                </c:pt>
                <c:pt idx="15">
                  <c:v>3209000</c:v>
                </c:pt>
                <c:pt idx="16">
                  <c:v>191300908</c:v>
                </c:pt>
                <c:pt idx="17">
                  <c:v>42686042</c:v>
                </c:pt>
                <c:pt idx="18">
                  <c:v>323702657</c:v>
                </c:pt>
                <c:pt idx="19">
                  <c:v>0</c:v>
                </c:pt>
                <c:pt idx="20">
                  <c:v>0</c:v>
                </c:pt>
                <c:pt idx="21">
                  <c:v>27444737384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FA-41D0-A299-1E230467A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0154664"/>
        <c:axId val="1250154992"/>
      </c:barChart>
      <c:catAx>
        <c:axId val="1250154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154992"/>
        <c:crosses val="autoZero"/>
        <c:auto val="1"/>
        <c:lblAlgn val="ctr"/>
        <c:lblOffset val="100"/>
        <c:noMultiLvlLbl val="0"/>
      </c:catAx>
      <c:valAx>
        <c:axId val="12501549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154664"/>
        <c:crosses val="autoZero"/>
        <c:crossBetween val="between"/>
        <c:majorUnit val="400000000000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0521909335913"/>
          <c:y val="5.4905232497752768E-2"/>
          <c:w val="0.58062884109986457"/>
          <c:h val="0.843948189413416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23'!$B$3</c:f>
              <c:strCache>
                <c:ptCount val="1"/>
                <c:pt idx="0">
                  <c:v>CPRS 1-6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23'!$A$4:$A$25</c:f>
              <c:strCache>
                <c:ptCount val="22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K-FINANCIAL AND INSURANCE</c:v>
                </c:pt>
                <c:pt idx="11">
                  <c:v>L-REAL ESTATE</c:v>
                </c:pt>
                <c:pt idx="12">
                  <c:v>M-PROFESSIONAL</c:v>
                </c:pt>
                <c:pt idx="13">
                  <c:v>N-ADMINISTRATIVE </c:v>
                </c:pt>
                <c:pt idx="14">
                  <c:v>O-PUBLIC ADMIN. AND DEFENCE</c:v>
                </c:pt>
                <c:pt idx="15">
                  <c:v>P-EDUCATION</c:v>
                </c:pt>
                <c:pt idx="16">
                  <c:v>Q-HUMAN HEALTH AND SOCIAL</c:v>
                </c:pt>
                <c:pt idx="17">
                  <c:v>R-ARTS, ENTERTAINMENT AND REC.</c:v>
                </c:pt>
                <c:pt idx="18">
                  <c:v>S-OTHER SERVICE ACTIVITIES</c:v>
                </c:pt>
                <c:pt idx="19">
                  <c:v>T-ACTIVITIES OF HOUSEHOLDS</c:v>
                </c:pt>
                <c:pt idx="20">
                  <c:v>U-ACTIVITIES OF EXT. ORG.</c:v>
                </c:pt>
                <c:pt idx="21">
                  <c:v>NOT AVAILABLE NACE</c:v>
                </c:pt>
              </c:strCache>
            </c:strRef>
          </c:cat>
          <c:val>
            <c:numRef>
              <c:f>'Figure 23'!$B$4:$B$25</c:f>
              <c:numCache>
                <c:formatCode>_-* #,##0_-;\-* #,##0_-;_-* "-"??_-;_-@_-</c:formatCode>
                <c:ptCount val="22"/>
                <c:pt idx="0">
                  <c:v>628155846</c:v>
                </c:pt>
                <c:pt idx="1">
                  <c:v>561746894</c:v>
                </c:pt>
                <c:pt idx="2">
                  <c:v>8582521440</c:v>
                </c:pt>
                <c:pt idx="3">
                  <c:v>1308688799</c:v>
                </c:pt>
                <c:pt idx="4">
                  <c:v>528837098</c:v>
                </c:pt>
                <c:pt idx="5">
                  <c:v>9262941603</c:v>
                </c:pt>
                <c:pt idx="6">
                  <c:v>610435115</c:v>
                </c:pt>
                <c:pt idx="7">
                  <c:v>6581476805</c:v>
                </c:pt>
                <c:pt idx="8">
                  <c:v>540974337</c:v>
                </c:pt>
                <c:pt idx="9">
                  <c:v>0</c:v>
                </c:pt>
                <c:pt idx="10">
                  <c:v>0</c:v>
                </c:pt>
                <c:pt idx="11">
                  <c:v>6298536367</c:v>
                </c:pt>
                <c:pt idx="12">
                  <c:v>372291736</c:v>
                </c:pt>
                <c:pt idx="13">
                  <c:v>197868908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C-4807-994B-5642A44AC1FC}"/>
            </c:ext>
          </c:extLst>
        </c:ser>
        <c:ser>
          <c:idx val="1"/>
          <c:order val="1"/>
          <c:tx>
            <c:strRef>
              <c:f>'Figure 23'!$C$3</c:f>
              <c:strCache>
                <c:ptCount val="1"/>
                <c:pt idx="0">
                  <c:v>CPRS others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23'!$A$4:$A$25</c:f>
              <c:strCache>
                <c:ptCount val="22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K-FINANCIAL AND INSURANCE</c:v>
                </c:pt>
                <c:pt idx="11">
                  <c:v>L-REAL ESTATE</c:v>
                </c:pt>
                <c:pt idx="12">
                  <c:v>M-PROFESSIONAL</c:v>
                </c:pt>
                <c:pt idx="13">
                  <c:v>N-ADMINISTRATIVE </c:v>
                </c:pt>
                <c:pt idx="14">
                  <c:v>O-PUBLIC ADMIN. AND DEFENCE</c:v>
                </c:pt>
                <c:pt idx="15">
                  <c:v>P-EDUCATION</c:v>
                </c:pt>
                <c:pt idx="16">
                  <c:v>Q-HUMAN HEALTH AND SOCIAL</c:v>
                </c:pt>
                <c:pt idx="17">
                  <c:v>R-ARTS, ENTERTAINMENT AND REC.</c:v>
                </c:pt>
                <c:pt idx="18">
                  <c:v>S-OTHER SERVICE ACTIVITIES</c:v>
                </c:pt>
                <c:pt idx="19">
                  <c:v>T-ACTIVITIES OF HOUSEHOLDS</c:v>
                </c:pt>
                <c:pt idx="20">
                  <c:v>U-ACTIVITIES OF EXT. ORG.</c:v>
                </c:pt>
                <c:pt idx="21">
                  <c:v>NOT AVAILABLE NACE</c:v>
                </c:pt>
              </c:strCache>
            </c:strRef>
          </c:cat>
          <c:val>
            <c:numRef>
              <c:f>'Figure 23'!$C$4:$C$25</c:f>
              <c:numCache>
                <c:formatCode>_-* #,##0_-;\-* #,##0_-;_-* "-"??_-;_-@_-</c:formatCode>
                <c:ptCount val="22"/>
                <c:pt idx="0">
                  <c:v>0</c:v>
                </c:pt>
                <c:pt idx="1">
                  <c:v>32999412</c:v>
                </c:pt>
                <c:pt idx="2">
                  <c:v>3414173655</c:v>
                </c:pt>
                <c:pt idx="3">
                  <c:v>0</c:v>
                </c:pt>
                <c:pt idx="4">
                  <c:v>15825671</c:v>
                </c:pt>
                <c:pt idx="5">
                  <c:v>1516171887</c:v>
                </c:pt>
                <c:pt idx="6">
                  <c:v>6240130370</c:v>
                </c:pt>
                <c:pt idx="7">
                  <c:v>60286155</c:v>
                </c:pt>
                <c:pt idx="8">
                  <c:v>158660292</c:v>
                </c:pt>
                <c:pt idx="9">
                  <c:v>718911788</c:v>
                </c:pt>
                <c:pt idx="10">
                  <c:v>2954068644</c:v>
                </c:pt>
                <c:pt idx="11">
                  <c:v>0</c:v>
                </c:pt>
                <c:pt idx="12">
                  <c:v>3184295970</c:v>
                </c:pt>
                <c:pt idx="13">
                  <c:v>1257564585</c:v>
                </c:pt>
                <c:pt idx="14">
                  <c:v>1967362</c:v>
                </c:pt>
                <c:pt idx="15">
                  <c:v>53496425</c:v>
                </c:pt>
                <c:pt idx="16">
                  <c:v>301671698</c:v>
                </c:pt>
                <c:pt idx="17">
                  <c:v>367378368</c:v>
                </c:pt>
                <c:pt idx="18">
                  <c:v>234529697</c:v>
                </c:pt>
                <c:pt idx="19">
                  <c:v>369437714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C-4807-994B-5642A44AC1FC}"/>
            </c:ext>
          </c:extLst>
        </c:ser>
        <c:ser>
          <c:idx val="2"/>
          <c:order val="2"/>
          <c:tx>
            <c:strRef>
              <c:f>'Figure 23'!$D$3</c:f>
              <c:strCache>
                <c:ptCount val="1"/>
                <c:pt idx="0">
                  <c:v>Orignal exposure 'NOT classified'  (as below level 4)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A6A6A6"/>
              </a:solidFill>
              <a:ln>
                <a:solidFill>
                  <a:schemeClr val="tx1"/>
                </a:solidFill>
              </a:ln>
              <a:effectLst>
                <a:softEdge rad="12700"/>
              </a:effectLst>
            </c:spPr>
            <c:extLst>
              <c:ext xmlns:c16="http://schemas.microsoft.com/office/drawing/2014/chart" uri="{C3380CC4-5D6E-409C-BE32-E72D297353CC}">
                <c16:uniqueId val="{00000003-DFFC-4807-994B-5642A44AC1FC}"/>
              </c:ext>
            </c:extLst>
          </c:dPt>
          <c:cat>
            <c:strRef>
              <c:f>'Figure 23'!$A$4:$A$25</c:f>
              <c:strCache>
                <c:ptCount val="22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K-FINANCIAL AND INSURANCE</c:v>
                </c:pt>
                <c:pt idx="11">
                  <c:v>L-REAL ESTATE</c:v>
                </c:pt>
                <c:pt idx="12">
                  <c:v>M-PROFESSIONAL</c:v>
                </c:pt>
                <c:pt idx="13">
                  <c:v>N-ADMINISTRATIVE </c:v>
                </c:pt>
                <c:pt idx="14">
                  <c:v>O-PUBLIC ADMIN. AND DEFENCE</c:v>
                </c:pt>
                <c:pt idx="15">
                  <c:v>P-EDUCATION</c:v>
                </c:pt>
                <c:pt idx="16">
                  <c:v>Q-HUMAN HEALTH AND SOCIAL</c:v>
                </c:pt>
                <c:pt idx="17">
                  <c:v>R-ARTS, ENTERTAINMENT AND REC.</c:v>
                </c:pt>
                <c:pt idx="18">
                  <c:v>S-OTHER SERVICE ACTIVITIES</c:v>
                </c:pt>
                <c:pt idx="19">
                  <c:v>T-ACTIVITIES OF HOUSEHOLDS</c:v>
                </c:pt>
                <c:pt idx="20">
                  <c:v>U-ACTIVITIES OF EXT. ORG.</c:v>
                </c:pt>
                <c:pt idx="21">
                  <c:v>NOT AVAILABLE NACE</c:v>
                </c:pt>
              </c:strCache>
            </c:strRef>
          </c:cat>
          <c:val>
            <c:numRef>
              <c:f>'Figure 23'!$D$4:$D$25</c:f>
              <c:numCache>
                <c:formatCode>_-* #,##0_-;\-* #,##0_-;_-* "-"??_-;_-@_-</c:formatCode>
                <c:ptCount val="22"/>
                <c:pt idx="0">
                  <c:v>47022000</c:v>
                </c:pt>
                <c:pt idx="1">
                  <c:v>31222000</c:v>
                </c:pt>
                <c:pt idx="2">
                  <c:v>32648762</c:v>
                </c:pt>
                <c:pt idx="3">
                  <c:v>47817302</c:v>
                </c:pt>
                <c:pt idx="4">
                  <c:v>3763000</c:v>
                </c:pt>
                <c:pt idx="5">
                  <c:v>17677965</c:v>
                </c:pt>
                <c:pt idx="6">
                  <c:v>62258141</c:v>
                </c:pt>
                <c:pt idx="7">
                  <c:v>57428445</c:v>
                </c:pt>
                <c:pt idx="8">
                  <c:v>0</c:v>
                </c:pt>
                <c:pt idx="9">
                  <c:v>11369000</c:v>
                </c:pt>
                <c:pt idx="10">
                  <c:v>0</c:v>
                </c:pt>
                <c:pt idx="11">
                  <c:v>51841053</c:v>
                </c:pt>
                <c:pt idx="12">
                  <c:v>5017000</c:v>
                </c:pt>
                <c:pt idx="13">
                  <c:v>25354329</c:v>
                </c:pt>
                <c:pt idx="14">
                  <c:v>0</c:v>
                </c:pt>
                <c:pt idx="15">
                  <c:v>0</c:v>
                </c:pt>
                <c:pt idx="16">
                  <c:v>7609000</c:v>
                </c:pt>
                <c:pt idx="17">
                  <c:v>5000</c:v>
                </c:pt>
                <c:pt idx="18">
                  <c:v>69421000</c:v>
                </c:pt>
                <c:pt idx="19">
                  <c:v>0</c:v>
                </c:pt>
                <c:pt idx="20">
                  <c:v>0</c:v>
                </c:pt>
                <c:pt idx="21">
                  <c:v>2261431870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FC-4807-994B-5642A44AC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0154664"/>
        <c:axId val="1250154992"/>
      </c:barChart>
      <c:catAx>
        <c:axId val="1250154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154992"/>
        <c:crosses val="autoZero"/>
        <c:auto val="1"/>
        <c:lblAlgn val="ctr"/>
        <c:lblOffset val="100"/>
        <c:noMultiLvlLbl val="0"/>
      </c:catAx>
      <c:valAx>
        <c:axId val="1250154992"/>
        <c:scaling>
          <c:orientation val="minMax"/>
          <c:max val="1200000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0154664"/>
        <c:crosses val="autoZero"/>
        <c:crossBetween val="between"/>
        <c:majorUnit val="4000000000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558670467915652"/>
          <c:y val="0.16348172824550775"/>
          <c:w val="0.48390329441578422"/>
          <c:h val="0.760892640823743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'Figure 24'!$B$3</c:f>
              <c:strCache>
                <c:ptCount val="1"/>
                <c:pt idx="0">
                  <c:v>Direct match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24'!$A$4:$A$20</c:f>
              <c:strCache>
                <c:ptCount val="17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  <c:pt idx="13">
                  <c:v>O-PUBLIC ADMIN. AND DEFENCE</c:v>
                </c:pt>
                <c:pt idx="14">
                  <c:v>P-EDUCATION</c:v>
                </c:pt>
                <c:pt idx="15">
                  <c:v>Q-HUMAN HEALTH AND SOCIAL</c:v>
                </c:pt>
                <c:pt idx="16">
                  <c:v>R-ARTS, ENTERTAINMENT AND REC.</c:v>
                </c:pt>
              </c:strCache>
            </c:strRef>
          </c:cat>
          <c:val>
            <c:numRef>
              <c:f>'Figure 24'!$B$4:$B$20</c:f>
              <c:numCache>
                <c:formatCode>0%</c:formatCode>
                <c:ptCount val="17"/>
                <c:pt idx="0">
                  <c:v>2.9247842251520034E-2</c:v>
                </c:pt>
                <c:pt idx="1">
                  <c:v>0.19134261597515878</c:v>
                </c:pt>
                <c:pt idx="2">
                  <c:v>0.26012053275956698</c:v>
                </c:pt>
                <c:pt idx="3">
                  <c:v>0.30123428348592124</c:v>
                </c:pt>
                <c:pt idx="4">
                  <c:v>0.1324676641142935</c:v>
                </c:pt>
                <c:pt idx="5">
                  <c:v>8.723948095054683E-2</c:v>
                </c:pt>
                <c:pt idx="6">
                  <c:v>6.6231118921001184E-2</c:v>
                </c:pt>
                <c:pt idx="7">
                  <c:v>0.16149262251184063</c:v>
                </c:pt>
                <c:pt idx="8">
                  <c:v>0.19927708204818989</c:v>
                </c:pt>
                <c:pt idx="9">
                  <c:v>0.45198889685524152</c:v>
                </c:pt>
                <c:pt idx="10">
                  <c:v>5.8466466588993585E-2</c:v>
                </c:pt>
                <c:pt idx="11">
                  <c:v>0.12345880655218243</c:v>
                </c:pt>
                <c:pt idx="12">
                  <c:v>5.4572194057719653E-2</c:v>
                </c:pt>
                <c:pt idx="13">
                  <c:v>0.15251237045917029</c:v>
                </c:pt>
                <c:pt idx="14">
                  <c:v>1.5915106330272009E-2</c:v>
                </c:pt>
                <c:pt idx="15">
                  <c:v>8.3678241876935525E-2</c:v>
                </c:pt>
                <c:pt idx="16">
                  <c:v>8.3360218062760311E-2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5-42DD-B107-D994D074031B}"/>
            </c:ext>
          </c:extLst>
        </c:ser>
        <c:ser>
          <c:idx val="1"/>
          <c:order val="1"/>
          <c:tx>
            <c:strRef>
              <c:f>'Figure 24'!$C$3</c:f>
              <c:strCache>
                <c:ptCount val="1"/>
                <c:pt idx="0">
                  <c:v>Indirect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24'!$A$4:$A$20</c:f>
              <c:strCache>
                <c:ptCount val="17"/>
                <c:pt idx="0">
                  <c:v>A-AGRICULTURE</c:v>
                </c:pt>
                <c:pt idx="1">
                  <c:v>B-MINING AND QUARRYING</c:v>
                </c:pt>
                <c:pt idx="2">
                  <c:v>C-MANUFACTURING</c:v>
                </c:pt>
                <c:pt idx="3">
                  <c:v>D-ELECTRICITY, GAS, STEAM </c:v>
                </c:pt>
                <c:pt idx="4">
                  <c:v>E-WATER SUPPLY; SEWERAGE, WASTE MANAG.</c:v>
                </c:pt>
                <c:pt idx="5">
                  <c:v>F-CONSTRUCTION</c:v>
                </c:pt>
                <c:pt idx="6">
                  <c:v>G-WHOLESALE AND RETAIL</c:v>
                </c:pt>
                <c:pt idx="7">
                  <c:v>H-TRANSPORTATION AND STORAGE</c:v>
                </c:pt>
                <c:pt idx="8">
                  <c:v>I-ACCOMMODATION AND FOOD</c:v>
                </c:pt>
                <c:pt idx="9">
                  <c:v>J-INFORMATION AND COM.</c:v>
                </c:pt>
                <c:pt idx="10">
                  <c:v>L-REAL ESTATE</c:v>
                </c:pt>
                <c:pt idx="11">
                  <c:v>M-PROFESSIONAL</c:v>
                </c:pt>
                <c:pt idx="12">
                  <c:v>N-ADMINISTRATIVE </c:v>
                </c:pt>
                <c:pt idx="13">
                  <c:v>O-PUBLIC ADMIN. AND DEFENCE</c:v>
                </c:pt>
                <c:pt idx="14">
                  <c:v>P-EDUCATION</c:v>
                </c:pt>
                <c:pt idx="15">
                  <c:v>Q-HUMAN HEALTH AND SOCIAL</c:v>
                </c:pt>
                <c:pt idx="16">
                  <c:v>R-ARTS, ENTERTAINMENT AND REC.</c:v>
                </c:pt>
              </c:strCache>
            </c:strRef>
          </c:cat>
          <c:val>
            <c:numRef>
              <c:f>'Figure 24'!$C$4:$C$20</c:f>
              <c:numCache>
                <c:formatCode>0%</c:formatCode>
                <c:ptCount val="17"/>
                <c:pt idx="0">
                  <c:v>0.97075215774848</c:v>
                </c:pt>
                <c:pt idx="1">
                  <c:v>0.80865738402484122</c:v>
                </c:pt>
                <c:pt idx="2">
                  <c:v>0.73987946724043296</c:v>
                </c:pt>
                <c:pt idx="3">
                  <c:v>0.69876571651407882</c:v>
                </c:pt>
                <c:pt idx="4">
                  <c:v>0.86753233588570644</c:v>
                </c:pt>
                <c:pt idx="5">
                  <c:v>0.91276051904945321</c:v>
                </c:pt>
                <c:pt idx="6">
                  <c:v>0.9337688810789988</c:v>
                </c:pt>
                <c:pt idx="7">
                  <c:v>0.8385073774881594</c:v>
                </c:pt>
                <c:pt idx="8">
                  <c:v>0.80072291795181005</c:v>
                </c:pt>
                <c:pt idx="9">
                  <c:v>0.54801110314475854</c:v>
                </c:pt>
                <c:pt idx="10">
                  <c:v>0.94153353341100643</c:v>
                </c:pt>
                <c:pt idx="11">
                  <c:v>0.87654119344781756</c:v>
                </c:pt>
                <c:pt idx="12">
                  <c:v>0.94542780594228037</c:v>
                </c:pt>
                <c:pt idx="13">
                  <c:v>0.84748762954082968</c:v>
                </c:pt>
                <c:pt idx="14">
                  <c:v>0.98408489366972796</c:v>
                </c:pt>
                <c:pt idx="15">
                  <c:v>0.91632175812306449</c:v>
                </c:pt>
                <c:pt idx="16">
                  <c:v>0.91663978193723972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5-42DD-B107-D994D0740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4814312"/>
        <c:axId val="1024817264"/>
      </c:barChart>
      <c:catAx>
        <c:axId val="1024814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17264"/>
        <c:crosses val="autoZero"/>
        <c:auto val="1"/>
        <c:lblAlgn val="ctr"/>
        <c:lblOffset val="100"/>
        <c:noMultiLvlLbl val="0"/>
      </c:catAx>
      <c:valAx>
        <c:axId val="1024817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1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194339408138958"/>
          <c:y val="0.92852967898243477"/>
          <c:w val="0.28665450716965463"/>
          <c:h val="5.4086917019987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02697269224326"/>
          <c:y val="0.17062682791301506"/>
          <c:w val="0.84352621879711842"/>
          <c:h val="0.5069186303864797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26'!$B$3</c:f>
              <c:strCache>
                <c:ptCount val="1"/>
                <c:pt idx="0">
                  <c:v>No defaulted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26'!$A$4:$A$10</c:f>
              <c:strCache>
                <c:ptCount val="7"/>
                <c:pt idx="0">
                  <c:v>GHG not available</c:v>
                </c:pt>
                <c:pt idx="1">
                  <c:v>Very low</c:v>
                </c:pt>
                <c:pt idx="2">
                  <c:v>Low</c:v>
                </c:pt>
                <c:pt idx="3">
                  <c:v>Medium</c:v>
                </c:pt>
                <c:pt idx="4">
                  <c:v>Medium/high</c:v>
                </c:pt>
                <c:pt idx="5">
                  <c:v>High</c:v>
                </c:pt>
                <c:pt idx="6">
                  <c:v>Very high</c:v>
                </c:pt>
              </c:strCache>
            </c:strRef>
          </c:cat>
          <c:val>
            <c:numRef>
              <c:f>'Figure 26'!$B$4:$B$10</c:f>
              <c:numCache>
                <c:formatCode>0%</c:formatCode>
                <c:ptCount val="7"/>
                <c:pt idx="0">
                  <c:v>0.9667131820563396</c:v>
                </c:pt>
                <c:pt idx="1">
                  <c:v>0.99271748488619715</c:v>
                </c:pt>
                <c:pt idx="2">
                  <c:v>0.98695700239180606</c:v>
                </c:pt>
                <c:pt idx="3">
                  <c:v>0.97299125861023339</c:v>
                </c:pt>
                <c:pt idx="4">
                  <c:v>0.97592430682538345</c:v>
                </c:pt>
                <c:pt idx="5">
                  <c:v>0.98251432704281527</c:v>
                </c:pt>
                <c:pt idx="6">
                  <c:v>0.97095750138041836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6-4DFA-B523-7ADD909EA666}"/>
            </c:ext>
          </c:extLst>
        </c:ser>
        <c:ser>
          <c:idx val="1"/>
          <c:order val="1"/>
          <c:tx>
            <c:strRef>
              <c:f>'Figure 26'!$C$3</c:f>
              <c:strCache>
                <c:ptCount val="1"/>
                <c:pt idx="0">
                  <c:v>defaulted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26'!$A$4:$A$10</c:f>
              <c:strCache>
                <c:ptCount val="7"/>
                <c:pt idx="0">
                  <c:v>GHG not available</c:v>
                </c:pt>
                <c:pt idx="1">
                  <c:v>Very low</c:v>
                </c:pt>
                <c:pt idx="2">
                  <c:v>Low</c:v>
                </c:pt>
                <c:pt idx="3">
                  <c:v>Medium</c:v>
                </c:pt>
                <c:pt idx="4">
                  <c:v>Medium/high</c:v>
                </c:pt>
                <c:pt idx="5">
                  <c:v>High</c:v>
                </c:pt>
                <c:pt idx="6">
                  <c:v>Very high</c:v>
                </c:pt>
              </c:strCache>
            </c:strRef>
          </c:cat>
          <c:val>
            <c:numRef>
              <c:f>'Figure 26'!$C$4:$C$10</c:f>
              <c:numCache>
                <c:formatCode>0%</c:formatCode>
                <c:ptCount val="7"/>
                <c:pt idx="0">
                  <c:v>3.3286817943660493E-2</c:v>
                </c:pt>
                <c:pt idx="1">
                  <c:v>7.2825151138028125E-3</c:v>
                </c:pt>
                <c:pt idx="2">
                  <c:v>1.3042997608193987E-2</c:v>
                </c:pt>
                <c:pt idx="3">
                  <c:v>2.7008741389766645E-2</c:v>
                </c:pt>
                <c:pt idx="4">
                  <c:v>2.4075693174616518E-2</c:v>
                </c:pt>
                <c:pt idx="5">
                  <c:v>1.7485672957184676E-2</c:v>
                </c:pt>
                <c:pt idx="6">
                  <c:v>2.9042498619581632E-2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6-4DFA-B523-7ADD909E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964208"/>
        <c:axId val="1257968144"/>
      </c:barChart>
      <c:catAx>
        <c:axId val="125796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968144"/>
        <c:crosses val="autoZero"/>
        <c:auto val="1"/>
        <c:lblAlgn val="ctr"/>
        <c:lblOffset val="100"/>
        <c:noMultiLvlLbl val="0"/>
      </c:catAx>
      <c:valAx>
        <c:axId val="125796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96420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368148768637956"/>
          <c:y val="4.3702561197278042E-2"/>
          <c:w val="0.42880696934159823"/>
          <c:h val="7.7631379719791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2'!$A$3:$A$5</c:f>
              <c:strCache>
                <c:ptCount val="3"/>
                <c:pt idx="0">
                  <c:v>Total corporate exposures (COREP)</c:v>
                </c:pt>
                <c:pt idx="1">
                  <c:v>Of which: total corporate non-SME EU</c:v>
                </c:pt>
                <c:pt idx="2">
                  <c:v>Exposures submitted in the pilot exercise</c:v>
                </c:pt>
              </c:strCache>
            </c:strRef>
          </c:cat>
          <c:val>
            <c:numRef>
              <c:f>'Figure 2'!$B$3:$B$5</c:f>
              <c:numCache>
                <c:formatCode>0.00</c:formatCode>
                <c:ptCount val="3"/>
                <c:pt idx="0">
                  <c:v>5630.0561969999999</c:v>
                </c:pt>
                <c:pt idx="1">
                  <c:v>3014.1939081999999</c:v>
                </c:pt>
                <c:pt idx="2">
                  <c:v>2346.5285991000001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3-4D8A-8622-D0E96726F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5454360"/>
        <c:axId val="1005456984"/>
      </c:barChart>
      <c:catAx>
        <c:axId val="100545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456984"/>
        <c:crosses val="autoZero"/>
        <c:auto val="1"/>
        <c:lblAlgn val="ctr"/>
        <c:lblOffset val="100"/>
        <c:noMultiLvlLbl val="0"/>
      </c:catAx>
      <c:valAx>
        <c:axId val="100545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45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3BF9760-8B26-4FC9-AA27-424742152EC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FF6-474E-AC8E-E2A31ED94E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3AC32B6-8E37-46A0-A84F-99D0AA78B35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FF6-474E-AC8E-E2A31ED94E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BFC17CA-82F2-465A-88FD-158EA11714A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FF6-474E-AC8E-E2A31ED94E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3'!$A$3:$A$5</c:f>
              <c:strCache>
                <c:ptCount val="3"/>
                <c:pt idx="0">
                  <c:v>Total EU RWA</c:v>
                </c:pt>
                <c:pt idx="1">
                  <c:v>Total sample RWA</c:v>
                </c:pt>
                <c:pt idx="2">
                  <c:v>RWA submitted in the pilot exercise</c:v>
                </c:pt>
              </c:strCache>
            </c:strRef>
          </c:cat>
          <c:val>
            <c:numRef>
              <c:f>'Figure 3'!$B$3:$B$5</c:f>
              <c:numCache>
                <c:formatCode>_-* #,##0.0_-;\-* #,##0.0_-;_-* "-"??_-;_-@_-</c:formatCode>
                <c:ptCount val="3"/>
                <c:pt idx="0">
                  <c:v>11.21837141</c:v>
                </c:pt>
                <c:pt idx="1">
                  <c:v>5.2175820937959294</c:v>
                </c:pt>
                <c:pt idx="2">
                  <c:v>0.87386318014874997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3'!$C$3:$C$5</c15:f>
                <c15:dlblRangeCache>
                  <c:ptCount val="3"/>
                  <c:pt idx="1">
                    <c:v>47%</c:v>
                  </c:pt>
                  <c:pt idx="2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3FF6-474E-AC8E-E2A31ED94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999032"/>
        <c:axId val="864999360"/>
      </c:barChart>
      <c:catAx>
        <c:axId val="86499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999360"/>
        <c:crosses val="autoZero"/>
        <c:auto val="1"/>
        <c:lblAlgn val="ctr"/>
        <c:lblOffset val="100"/>
        <c:noMultiLvlLbl val="0"/>
      </c:catAx>
      <c:valAx>
        <c:axId val="86499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99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4'!$A$3</c:f>
              <c:strCache>
                <c:ptCount val="1"/>
                <c:pt idx="0">
                  <c:v>Share of the RWA submitted in exercise over bank's credit risk RWA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'Figure 4'!$A$4:$A$32</c:f>
              <c:numCache>
                <c:formatCode>0.0%</c:formatCode>
                <c:ptCount val="29"/>
                <c:pt idx="0">
                  <c:v>0.66827905666367982</c:v>
                </c:pt>
                <c:pt idx="1">
                  <c:v>0.55992974742500934</c:v>
                </c:pt>
                <c:pt idx="2">
                  <c:v>0.44585444783087758</c:v>
                </c:pt>
                <c:pt idx="3">
                  <c:v>0.40495598479163425</c:v>
                </c:pt>
                <c:pt idx="4">
                  <c:v>0.30636858017242985</c:v>
                </c:pt>
                <c:pt idx="5">
                  <c:v>0.2755204839889101</c:v>
                </c:pt>
                <c:pt idx="6">
                  <c:v>0.264523466010335</c:v>
                </c:pt>
                <c:pt idx="7">
                  <c:v>0.26149825227056434</c:v>
                </c:pt>
                <c:pt idx="8">
                  <c:v>0.25147066197381146</c:v>
                </c:pt>
                <c:pt idx="9">
                  <c:v>0.24919650911183452</c:v>
                </c:pt>
                <c:pt idx="10">
                  <c:v>0.24659178911554441</c:v>
                </c:pt>
                <c:pt idx="11">
                  <c:v>0.24306705298710188</c:v>
                </c:pt>
                <c:pt idx="12">
                  <c:v>0.24182799055145077</c:v>
                </c:pt>
                <c:pt idx="13">
                  <c:v>0.23317039294126321</c:v>
                </c:pt>
                <c:pt idx="14">
                  <c:v>0.22427214490013717</c:v>
                </c:pt>
                <c:pt idx="15">
                  <c:v>0.2236162696206469</c:v>
                </c:pt>
                <c:pt idx="16">
                  <c:v>0.22111884019841069</c:v>
                </c:pt>
                <c:pt idx="17">
                  <c:v>0.21027434573381887</c:v>
                </c:pt>
                <c:pt idx="18">
                  <c:v>0.20728770227965923</c:v>
                </c:pt>
                <c:pt idx="19">
                  <c:v>0.20106492864630549</c:v>
                </c:pt>
                <c:pt idx="20">
                  <c:v>0.19905032867109967</c:v>
                </c:pt>
                <c:pt idx="21">
                  <c:v>0.18048553788052374</c:v>
                </c:pt>
                <c:pt idx="22">
                  <c:v>0.1724390577139206</c:v>
                </c:pt>
                <c:pt idx="23">
                  <c:v>0.16920940641575616</c:v>
                </c:pt>
                <c:pt idx="24">
                  <c:v>0.14233776144509985</c:v>
                </c:pt>
                <c:pt idx="25">
                  <c:v>9.8380303759480953E-2</c:v>
                </c:pt>
                <c:pt idx="26">
                  <c:v>9.8265679188757046E-2</c:v>
                </c:pt>
                <c:pt idx="27">
                  <c:v>7.7323680113128568E-2</c:v>
                </c:pt>
                <c:pt idx="28">
                  <c:v>5.1307607792142003E-2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D-4ACC-9221-A15F9E93FEA3}"/>
            </c:ext>
          </c:extLst>
        </c:ser>
        <c:ser>
          <c:idx val="1"/>
          <c:order val="1"/>
          <c:tx>
            <c:strRef>
              <c:f>'Figure 4'!$B$3</c:f>
              <c:strCache>
                <c:ptCount val="1"/>
                <c:pt idx="0">
                  <c:v>Share of the RWA submitted in exercise over total bank's RWA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'Figure 4'!$B$4:$B$32</c:f>
              <c:numCache>
                <c:formatCode>0.0%</c:formatCode>
                <c:ptCount val="29"/>
                <c:pt idx="0">
                  <c:v>0.4618698831711901</c:v>
                </c:pt>
                <c:pt idx="1">
                  <c:v>0.46715759921820227</c:v>
                </c:pt>
                <c:pt idx="2">
                  <c:v>0.42018673273323981</c:v>
                </c:pt>
                <c:pt idx="3">
                  <c:v>0.34786480506113537</c:v>
                </c:pt>
                <c:pt idx="4">
                  <c:v>0.25904271767817411</c:v>
                </c:pt>
                <c:pt idx="5">
                  <c:v>0.24448373250584121</c:v>
                </c:pt>
                <c:pt idx="6">
                  <c:v>0.22837354899512111</c:v>
                </c:pt>
                <c:pt idx="7">
                  <c:v>0.15517524581783121</c:v>
                </c:pt>
                <c:pt idx="8">
                  <c:v>0.23782795470902007</c:v>
                </c:pt>
                <c:pt idx="9">
                  <c:v>0.22071240157118027</c:v>
                </c:pt>
                <c:pt idx="10">
                  <c:v>0.21451052815453581</c:v>
                </c:pt>
                <c:pt idx="11">
                  <c:v>0.18991572909372684</c:v>
                </c:pt>
                <c:pt idx="12">
                  <c:v>0.20590140125865886</c:v>
                </c:pt>
                <c:pt idx="13">
                  <c:v>0.21974818474768004</c:v>
                </c:pt>
                <c:pt idx="14">
                  <c:v>0.19128138034925873</c:v>
                </c:pt>
                <c:pt idx="15">
                  <c:v>0.18142089433012198</c:v>
                </c:pt>
                <c:pt idx="16">
                  <c:v>0.14884287515143965</c:v>
                </c:pt>
                <c:pt idx="17">
                  <c:v>0.17838753960832629</c:v>
                </c:pt>
                <c:pt idx="18">
                  <c:v>0.13514526948045325</c:v>
                </c:pt>
                <c:pt idx="19">
                  <c:v>0.1850634119215363</c:v>
                </c:pt>
                <c:pt idx="20">
                  <c:v>0.18026246362328704</c:v>
                </c:pt>
                <c:pt idx="21">
                  <c:v>0.14311891513622127</c:v>
                </c:pt>
                <c:pt idx="22">
                  <c:v>0.14707477440644534</c:v>
                </c:pt>
                <c:pt idx="23">
                  <c:v>0.15156658535635667</c:v>
                </c:pt>
                <c:pt idx="24">
                  <c:v>9.4748976721180364E-2</c:v>
                </c:pt>
                <c:pt idx="25">
                  <c:v>8.270086297166189E-2</c:v>
                </c:pt>
                <c:pt idx="26">
                  <c:v>9.0927341777340215E-2</c:v>
                </c:pt>
                <c:pt idx="27">
                  <c:v>7.1195462741841145E-2</c:v>
                </c:pt>
                <c:pt idx="28">
                  <c:v>4.3986119737136897E-2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D-4ACC-9221-A15F9E9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30"/>
        <c:axId val="995267224"/>
        <c:axId val="995265912"/>
      </c:barChart>
      <c:catAx>
        <c:axId val="995267224"/>
        <c:scaling>
          <c:orientation val="minMax"/>
        </c:scaling>
        <c:delete val="1"/>
        <c:axPos val="b"/>
        <c:majorTickMark val="none"/>
        <c:minorTickMark val="none"/>
        <c:tickLblPos val="nextTo"/>
        <c:crossAx val="995265912"/>
        <c:crosses val="autoZero"/>
        <c:auto val="1"/>
        <c:lblAlgn val="ctr"/>
        <c:lblOffset val="100"/>
        <c:noMultiLvlLbl val="0"/>
      </c:catAx>
      <c:valAx>
        <c:axId val="99526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267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67-4CDB-9352-F28C14A4E7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67-4CDB-9352-F28C14A4E7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67-4CDB-9352-F28C14A4E7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67-4CDB-9352-F28C14A4E7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67-4CDB-9352-F28C14A4E7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67-4CDB-9352-F28C14A4E7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5'!$A$3:$A$8</c:f>
              <c:strCache>
                <c:ptCount val="6"/>
                <c:pt idx="0">
                  <c:v>Cross-border universal bank</c:v>
                </c:pt>
                <c:pt idx="1">
                  <c:v>Local universal bank</c:v>
                </c:pt>
                <c:pt idx="2">
                  <c:v>Retail</c:v>
                </c:pt>
                <c:pt idx="3">
                  <c:v>Public development banks</c:v>
                </c:pt>
                <c:pt idx="4">
                  <c:v>Mortgage banks</c:v>
                </c:pt>
                <c:pt idx="5">
                  <c:v>Other specialised banks</c:v>
                </c:pt>
              </c:strCache>
            </c:strRef>
          </c:cat>
          <c:val>
            <c:numRef>
              <c:f>'Figure 5'!$B$3:$B$8</c:f>
              <c:numCache>
                <c:formatCode>General</c:formatCode>
                <c:ptCount val="6"/>
                <c:pt idx="0">
                  <c:v>17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67-4CDB-9352-F28C14A4E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33266389912763E-2"/>
          <c:y val="0.15105729910034157"/>
          <c:w val="0.49973312433923994"/>
          <c:h val="0.65443665773957493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rgbClr val="E98E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7B-4E00-A1F7-82FD26E516B3}"/>
              </c:ext>
            </c:extLst>
          </c:dPt>
          <c:dPt>
            <c:idx val="1"/>
            <c:bubble3D val="0"/>
            <c:spPr>
              <a:solidFill>
                <a:srgbClr val="2F577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7B-4E00-A1F7-82FD26E516B3}"/>
              </c:ext>
            </c:extLst>
          </c:dPt>
          <c:dPt>
            <c:idx val="2"/>
            <c:bubble3D val="0"/>
            <c:spPr>
              <a:solidFill>
                <a:srgbClr val="A6A6A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7B-4E00-A1F7-82FD26E516B3}"/>
              </c:ext>
            </c:extLst>
          </c:dPt>
          <c:dLbls>
            <c:dLbl>
              <c:idx val="0"/>
              <c:layout>
                <c:manualLayout>
                  <c:x val="-0.16798967202270448"/>
                  <c:y val="-2.0232318210732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7B-4E00-A1F7-82FD26E516B3}"/>
                </c:ext>
              </c:extLst>
            </c:dLbl>
            <c:dLbl>
              <c:idx val="1"/>
              <c:layout>
                <c:manualLayout>
                  <c:x val="5.5636899046155819E-2"/>
                  <c:y val="-0.155946351919859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7B-4E00-A1F7-82FD26E51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6'!$A$3:$C$3</c:f>
              <c:strCache>
                <c:ptCount val="3"/>
                <c:pt idx="0">
                  <c:v>CPRS 1-6 </c:v>
                </c:pt>
                <c:pt idx="1">
                  <c:v>CPRS others</c:v>
                </c:pt>
                <c:pt idx="2">
                  <c:v>Exposure NOT classified (missing NACE level 4)</c:v>
                </c:pt>
              </c:strCache>
            </c:strRef>
          </c:cat>
          <c:val>
            <c:numRef>
              <c:f>'Figure 6'!$A$4:$C$4</c:f>
              <c:numCache>
                <c:formatCode>[&gt;99999999]#,,," bn";[&gt;99999]#,," M"</c:formatCode>
                <c:ptCount val="3"/>
                <c:pt idx="0">
                  <c:v>1358153991825</c:v>
                </c:pt>
                <c:pt idx="1">
                  <c:v>940310927817</c:v>
                </c:pt>
                <c:pt idx="2">
                  <c:v>48063679426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7B-4E00-A1F7-82FD26E5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959349593495932"/>
          <c:y val="0.86761603883017668"/>
          <c:w val="0.42439024390243901"/>
          <c:h val="0.101156031667121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33141135589051"/>
          <c:y val="0.12122215492294232"/>
          <c:w val="0.47147916855220673"/>
          <c:h val="0.7992345828566300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Fossil fuel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7'!$A$4:$A$10</c:f>
              <c:strCache>
                <c:ptCount val="7"/>
                <c:pt idx="0">
                  <c:v> B-MINING AND QUARRYING </c:v>
                </c:pt>
                <c:pt idx="1">
                  <c:v> C-MANUFACTURING </c:v>
                </c:pt>
                <c:pt idx="2">
                  <c:v> D-ELECTRICITY, GAS, STEAM  </c:v>
                </c:pt>
                <c:pt idx="3">
                  <c:v> F-CONSTRUCTION </c:v>
                </c:pt>
                <c:pt idx="4">
                  <c:v> G-WHOLESALE AND RETAIL </c:v>
                </c:pt>
                <c:pt idx="5">
                  <c:v> H-TRANSPORTATION AND STORAGE </c:v>
                </c:pt>
                <c:pt idx="6">
                  <c:v> L-REAL ESTATE </c:v>
                </c:pt>
              </c:strCache>
            </c:strRef>
          </c:cat>
          <c:val>
            <c:numRef>
              <c:f>'Figure 7'!$B$4:$B$10</c:f>
              <c:numCache>
                <c:formatCode>0%</c:formatCode>
                <c:ptCount val="7"/>
                <c:pt idx="0">
                  <c:v>1.6625149632064597E-2</c:v>
                </c:pt>
                <c:pt idx="1">
                  <c:v>3.0847248512117245E-2</c:v>
                </c:pt>
                <c:pt idx="2">
                  <c:v>1.5614642509334231E-2</c:v>
                </c:pt>
                <c:pt idx="3">
                  <c:v>0</c:v>
                </c:pt>
                <c:pt idx="4">
                  <c:v>1.3296561204139948E-2</c:v>
                </c:pt>
                <c:pt idx="5">
                  <c:v>1.9335023627461158E-3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D-42DA-9F00-3CD9FED693E2}"/>
            </c:ext>
          </c:extLst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Utility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7'!$A$4:$A$10</c:f>
              <c:strCache>
                <c:ptCount val="7"/>
                <c:pt idx="0">
                  <c:v> B-MINING AND QUARRYING </c:v>
                </c:pt>
                <c:pt idx="1">
                  <c:v> C-MANUFACTURING </c:v>
                </c:pt>
                <c:pt idx="2">
                  <c:v> D-ELECTRICITY, GAS, STEAM  </c:v>
                </c:pt>
                <c:pt idx="3">
                  <c:v> F-CONSTRUCTION </c:v>
                </c:pt>
                <c:pt idx="4">
                  <c:v> G-WHOLESALE AND RETAIL </c:v>
                </c:pt>
                <c:pt idx="5">
                  <c:v> H-TRANSPORTATION AND STORAGE </c:v>
                </c:pt>
                <c:pt idx="6">
                  <c:v> L-REAL ESTATE </c:v>
                </c:pt>
              </c:strCache>
            </c:strRef>
          </c:cat>
          <c:val>
            <c:numRef>
              <c:f>'Figure 7'!$C$4:$C$10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8.8291091815203476E-2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FD-42DA-9F00-3CD9FED693E2}"/>
            </c:ext>
          </c:extLst>
        </c:ser>
        <c:ser>
          <c:idx val="2"/>
          <c:order val="2"/>
          <c:tx>
            <c:strRef>
              <c:f>'Figure 7'!$D$3</c:f>
              <c:strCache>
                <c:ptCount val="1"/>
                <c:pt idx="0">
                  <c:v>Energy intensive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'Figure 7'!$A$4:$A$10</c:f>
              <c:strCache>
                <c:ptCount val="7"/>
                <c:pt idx="0">
                  <c:v> B-MINING AND QUARRYING </c:v>
                </c:pt>
                <c:pt idx="1">
                  <c:v> C-MANUFACTURING </c:v>
                </c:pt>
                <c:pt idx="2">
                  <c:v> D-ELECTRICITY, GAS, STEAM  </c:v>
                </c:pt>
                <c:pt idx="3">
                  <c:v> F-CONSTRUCTION </c:v>
                </c:pt>
                <c:pt idx="4">
                  <c:v> G-WHOLESALE AND RETAIL </c:v>
                </c:pt>
                <c:pt idx="5">
                  <c:v> H-TRANSPORTATION AND STORAGE </c:v>
                </c:pt>
                <c:pt idx="6">
                  <c:v> L-REAL ESTATE </c:v>
                </c:pt>
              </c:strCache>
            </c:strRef>
          </c:cat>
          <c:val>
            <c:numRef>
              <c:f>'Figure 7'!$D$4:$D$10</c:f>
              <c:numCache>
                <c:formatCode>0%</c:formatCode>
                <c:ptCount val="7"/>
                <c:pt idx="0">
                  <c:v>3.763973624397603E-3</c:v>
                </c:pt>
                <c:pt idx="1">
                  <c:v>0.18070204674817383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FD-42DA-9F00-3CD9FED693E2}"/>
            </c:ext>
          </c:extLst>
        </c:ser>
        <c:ser>
          <c:idx val="3"/>
          <c:order val="3"/>
          <c:tx>
            <c:strRef>
              <c:f>'Figure 7'!$E$3</c:f>
              <c:strCache>
                <c:ptCount val="1"/>
                <c:pt idx="0">
                  <c:v>Builidings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'Figure 7'!$A$4:$A$10</c:f>
              <c:strCache>
                <c:ptCount val="7"/>
                <c:pt idx="0">
                  <c:v> B-MINING AND QUARRYING </c:v>
                </c:pt>
                <c:pt idx="1">
                  <c:v> C-MANUFACTURING </c:v>
                </c:pt>
                <c:pt idx="2">
                  <c:v> D-ELECTRICITY, GAS, STEAM  </c:v>
                </c:pt>
                <c:pt idx="3">
                  <c:v> F-CONSTRUCTION </c:v>
                </c:pt>
                <c:pt idx="4">
                  <c:v> G-WHOLESALE AND RETAIL </c:v>
                </c:pt>
                <c:pt idx="5">
                  <c:v> H-TRANSPORTATION AND STORAGE </c:v>
                </c:pt>
                <c:pt idx="6">
                  <c:v> L-REAL ESTATE </c:v>
                </c:pt>
              </c:strCache>
            </c:strRef>
          </c:cat>
          <c:val>
            <c:numRef>
              <c:f>'Figure 7'!$E$4:$E$10</c:f>
              <c:numCache>
                <c:formatCode>0%</c:formatCode>
                <c:ptCount val="7"/>
                <c:pt idx="0">
                  <c:v>0</c:v>
                </c:pt>
                <c:pt idx="1">
                  <c:v>2.942683863477109E-3</c:v>
                </c:pt>
                <c:pt idx="2">
                  <c:v>0</c:v>
                </c:pt>
                <c:pt idx="3">
                  <c:v>6.2110445903938084E-2</c:v>
                </c:pt>
                <c:pt idx="4">
                  <c:v>0</c:v>
                </c:pt>
                <c:pt idx="5">
                  <c:v>0</c:v>
                </c:pt>
                <c:pt idx="6">
                  <c:v>0.17693056922852612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FD-42DA-9F00-3CD9FED693E2}"/>
            </c:ext>
          </c:extLst>
        </c:ser>
        <c:ser>
          <c:idx val="4"/>
          <c:order val="4"/>
          <c:tx>
            <c:strRef>
              <c:f>'Figure 7'!$F$3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rgbClr val="2F5773"/>
            </a:solidFill>
            <a:ln>
              <a:noFill/>
            </a:ln>
            <a:effectLst/>
          </c:spPr>
          <c:invertIfNegative val="0"/>
          <c:cat>
            <c:strRef>
              <c:f>'Figure 7'!$A$4:$A$10</c:f>
              <c:strCache>
                <c:ptCount val="7"/>
                <c:pt idx="0">
                  <c:v> B-MINING AND QUARRYING </c:v>
                </c:pt>
                <c:pt idx="1">
                  <c:v> C-MANUFACTURING </c:v>
                </c:pt>
                <c:pt idx="2">
                  <c:v> D-ELECTRICITY, GAS, STEAM  </c:v>
                </c:pt>
                <c:pt idx="3">
                  <c:v> F-CONSTRUCTION </c:v>
                </c:pt>
                <c:pt idx="4">
                  <c:v> G-WHOLESALE AND RETAIL </c:v>
                </c:pt>
                <c:pt idx="5">
                  <c:v> H-TRANSPORTATION AND STORAGE </c:v>
                </c:pt>
                <c:pt idx="6">
                  <c:v> L-REAL ESTATE </c:v>
                </c:pt>
              </c:strCache>
            </c:strRef>
          </c:cat>
          <c:val>
            <c:numRef>
              <c:f>'Figure 7'!$F$4:$F$10</c:f>
              <c:numCache>
                <c:formatCode>0%</c:formatCode>
                <c:ptCount val="7"/>
                <c:pt idx="0">
                  <c:v>0</c:v>
                </c:pt>
                <c:pt idx="1">
                  <c:v>6.241977900141344E-2</c:v>
                </c:pt>
                <c:pt idx="2">
                  <c:v>0</c:v>
                </c:pt>
                <c:pt idx="3">
                  <c:v>1.6509833486503721E-2</c:v>
                </c:pt>
                <c:pt idx="4">
                  <c:v>1.4777309134265448E-2</c:v>
                </c:pt>
                <c:pt idx="5">
                  <c:v>7.3430424440271716E-2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FD-42DA-9F00-3CD9FED693E2}"/>
            </c:ext>
          </c:extLst>
        </c:ser>
        <c:ser>
          <c:idx val="5"/>
          <c:order val="5"/>
          <c:tx>
            <c:strRef>
              <c:f>'Figure 7'!$G$3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7'!$A$4:$A$10</c:f>
              <c:strCache>
                <c:ptCount val="7"/>
                <c:pt idx="0">
                  <c:v> B-MINING AND QUARRYING </c:v>
                </c:pt>
                <c:pt idx="1">
                  <c:v> C-MANUFACTURING </c:v>
                </c:pt>
                <c:pt idx="2">
                  <c:v> D-ELECTRICITY, GAS, STEAM  </c:v>
                </c:pt>
                <c:pt idx="3">
                  <c:v> F-CONSTRUCTION </c:v>
                </c:pt>
                <c:pt idx="4">
                  <c:v> G-WHOLESALE AND RETAIL </c:v>
                </c:pt>
                <c:pt idx="5">
                  <c:v> H-TRANSPORTATION AND STORAGE </c:v>
                </c:pt>
                <c:pt idx="6">
                  <c:v> L-REAL ESTATE </c:v>
                </c:pt>
              </c:strCache>
            </c:strRef>
          </c:cat>
          <c:val>
            <c:numRef>
              <c:f>'Figure 7'!$G$4:$G$10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FD-42DA-9F00-3CD9FED693E2}"/>
            </c:ext>
          </c:extLst>
        </c:ser>
        <c:ser>
          <c:idx val="7"/>
          <c:order val="6"/>
          <c:tx>
            <c:strRef>
              <c:f>'Figure 7'!$H$3</c:f>
              <c:strCache>
                <c:ptCount val="1"/>
                <c:pt idx="0">
                  <c:v>Scientific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7'!$A$4:$A$10</c:f>
              <c:strCache>
                <c:ptCount val="7"/>
                <c:pt idx="0">
                  <c:v> B-MINING AND QUARRYING </c:v>
                </c:pt>
                <c:pt idx="1">
                  <c:v> C-MANUFACTURING </c:v>
                </c:pt>
                <c:pt idx="2">
                  <c:v> D-ELECTRICITY, GAS, STEAM  </c:v>
                </c:pt>
                <c:pt idx="3">
                  <c:v> F-CONSTRUCTION </c:v>
                </c:pt>
                <c:pt idx="4">
                  <c:v> G-WHOLESALE AND RETAIL </c:v>
                </c:pt>
                <c:pt idx="5">
                  <c:v> H-TRANSPORTATION AND STORAGE </c:v>
                </c:pt>
                <c:pt idx="6">
                  <c:v> L-REAL ESTATE </c:v>
                </c:pt>
              </c:strCache>
            </c:strRef>
          </c:cat>
          <c:val>
            <c:numRef>
              <c:f>'Figure 7'!$H$4:$H$10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4FD-42DA-9F00-3CD9FED693E2}"/>
            </c:ext>
          </c:extLst>
        </c:ser>
        <c:ser>
          <c:idx val="8"/>
          <c:order val="7"/>
          <c:tx>
            <c:strRef>
              <c:f>'Figure 7'!$I$3</c:f>
              <c:strCache>
                <c:ptCount val="1"/>
                <c:pt idx="0">
                  <c:v>Other CPRS</c:v>
                </c:pt>
              </c:strCache>
            </c:strRef>
          </c:tx>
          <c:spPr>
            <a:pattFill prst="lg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7'!$A$4:$A$10</c:f>
              <c:strCache>
                <c:ptCount val="7"/>
                <c:pt idx="0">
                  <c:v> B-MINING AND QUARRYING </c:v>
                </c:pt>
                <c:pt idx="1">
                  <c:v> C-MANUFACTURING </c:v>
                </c:pt>
                <c:pt idx="2">
                  <c:v> D-ELECTRICITY, GAS, STEAM  </c:v>
                </c:pt>
                <c:pt idx="3">
                  <c:v> F-CONSTRUCTION </c:v>
                </c:pt>
                <c:pt idx="4">
                  <c:v> G-WHOLESALE AND RETAIL </c:v>
                </c:pt>
                <c:pt idx="5">
                  <c:v> H-TRANSPORTATION AND STORAGE </c:v>
                </c:pt>
                <c:pt idx="6">
                  <c:v> L-REAL ESTATE </c:v>
                </c:pt>
              </c:strCache>
            </c:strRef>
          </c:cat>
          <c:val>
            <c:numRef>
              <c:f>'Figure 7'!$I$4:$I$10</c:f>
              <c:numCache>
                <c:formatCode>0%</c:formatCode>
                <c:ptCount val="7"/>
                <c:pt idx="0">
                  <c:v>1.0869595279669943E-3</c:v>
                </c:pt>
                <c:pt idx="1">
                  <c:v>8.3248863568355994E-2</c:v>
                </c:pt>
                <c:pt idx="2">
                  <c:v>0</c:v>
                </c:pt>
                <c:pt idx="3">
                  <c:v>2.4991910311590516E-2</c:v>
                </c:pt>
                <c:pt idx="4">
                  <c:v>0.12828577671426605</c:v>
                </c:pt>
                <c:pt idx="5">
                  <c:v>2.1912284112476392E-3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FD-42DA-9F00-3CD9FED69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84399"/>
        <c:axId val="31084727"/>
        <c:extLst/>
      </c:barChart>
      <c:catAx>
        <c:axId val="3108439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4727"/>
        <c:crosses val="autoZero"/>
        <c:auto val="1"/>
        <c:lblAlgn val="ctr"/>
        <c:lblOffset val="100"/>
        <c:noMultiLvlLbl val="0"/>
      </c:catAx>
      <c:valAx>
        <c:axId val="31084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4399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58952997254653516"/>
                <c:y val="0.1088483597669949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718651547866856"/>
          <c:y val="0.27556961362735644"/>
          <c:w val="0.21967719552297338"/>
          <c:h val="0.409782025110109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668887685889429"/>
          <c:y val="0.12721006204499666"/>
          <c:w val="0.57277853130601664"/>
          <c:h val="0.78866751747774666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'Figure 8'!$A$4:$A$13</c:f>
              <c:strCache>
                <c:ptCount val="10"/>
                <c:pt idx="0">
                  <c:v>B-MINING AND QUARRYING</c:v>
                </c:pt>
                <c:pt idx="1">
                  <c:v>C-MANUFACTURING</c:v>
                </c:pt>
                <c:pt idx="2">
                  <c:v>E-WATER SUPPLY; SEWERAGE, WASTE MANAG.</c:v>
                </c:pt>
                <c:pt idx="3">
                  <c:v>F-CONSTRUCTION</c:v>
                </c:pt>
                <c:pt idx="4">
                  <c:v>G-WHOLESALE AND RETAIL</c:v>
                </c:pt>
                <c:pt idx="5">
                  <c:v>H-TRANSPORTATION AND STORAGE</c:v>
                </c:pt>
                <c:pt idx="6">
                  <c:v>I-ACCOMMODATION AND FOOD</c:v>
                </c:pt>
                <c:pt idx="7">
                  <c:v>M-PROFESSIONAL</c:v>
                </c:pt>
                <c:pt idx="8">
                  <c:v>N-ADMINISTRATIVE </c:v>
                </c:pt>
                <c:pt idx="9">
                  <c:v>All NACES</c:v>
                </c:pt>
              </c:strCache>
            </c:strRef>
          </c:cat>
          <c:val>
            <c:numRef>
              <c:f>'Figure 8'!$G$4:$G$13</c:f>
              <c:numCache>
                <c:formatCode>0%</c:formatCode>
                <c:ptCount val="10"/>
                <c:pt idx="0">
                  <c:v>0.39929654562490008</c:v>
                </c:pt>
                <c:pt idx="1">
                  <c:v>0.47613923755908083</c:v>
                </c:pt>
                <c:pt idx="2">
                  <c:v>0.9299304146818731</c:v>
                </c:pt>
                <c:pt idx="3">
                  <c:v>0.38874923849175164</c:v>
                </c:pt>
                <c:pt idx="4">
                  <c:v>3.0907796455507761E-2</c:v>
                </c:pt>
                <c:pt idx="5">
                  <c:v>0.9325785186422646</c:v>
                </c:pt>
                <c:pt idx="6">
                  <c:v>0.11373873803121252</c:v>
                </c:pt>
                <c:pt idx="7">
                  <c:v>3.040324843395845E-3</c:v>
                </c:pt>
                <c:pt idx="8">
                  <c:v>5.5381779678286815E-2</c:v>
                </c:pt>
                <c:pt idx="9">
                  <c:v>0.43657376775033235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A-401E-9836-D7B76766A034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0"/>
                <c:pt idx="0">
                  <c:v>0.53140327468546689</c:v>
                </c:pt>
                <c:pt idx="1">
                  <c:v>0.12682382273754</c:v>
                </c:pt>
                <c:pt idx="2">
                  <c:v>4.3029528196779965E-2</c:v>
                </c:pt>
                <c:pt idx="3">
                  <c:v>0.26662245954407077</c:v>
                </c:pt>
                <c:pt idx="4">
                  <c:v>8.6868975542717344E-2</c:v>
                </c:pt>
                <c:pt idx="5">
                  <c:v>3.0050063424965856E-2</c:v>
                </c:pt>
                <c:pt idx="6">
                  <c:v>0.25275728050486401</c:v>
                </c:pt>
                <c:pt idx="7">
                  <c:v>3.2778695200332683E-3</c:v>
                </c:pt>
                <c:pt idx="8">
                  <c:v>6.7813801890782122E-2</c:v>
                </c:pt>
                <c:pt idx="9">
                  <c:v>9.2385352760944339E-2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8'!$A$4:$A$13</c:f>
              <c:strCache>
                <c:ptCount val="10"/>
                <c:pt idx="0">
                  <c:v>B-MINING AND QUARRYING</c:v>
                </c:pt>
                <c:pt idx="1">
                  <c:v>C-MANUFACTURING</c:v>
                </c:pt>
                <c:pt idx="2">
                  <c:v>E-WATER SUPPLY; SEWERAGE, WASTE MANAG.</c:v>
                </c:pt>
                <c:pt idx="3">
                  <c:v>F-CONSTRUCTION</c:v>
                </c:pt>
                <c:pt idx="4">
                  <c:v>G-WHOLESALE AND RETAIL</c:v>
                </c:pt>
                <c:pt idx="5">
                  <c:v>H-TRANSPORTATION AND STORAGE</c:v>
                </c:pt>
                <c:pt idx="6">
                  <c:v>I-ACCOMMODATION AND FOOD</c:v>
                </c:pt>
                <c:pt idx="7">
                  <c:v>M-PROFESSIONAL</c:v>
                </c:pt>
                <c:pt idx="8">
                  <c:v>N-ADMINISTRATIVE </c:v>
                </c:pt>
                <c:pt idx="9">
                  <c:v>All NACES</c:v>
                </c:pt>
              </c:strCache>
            </c:strRef>
          </c:cat>
          <c:val>
            <c:numRef>
              <c:f>'Figure 8'!$H$4:$H$13</c:f>
              <c:numCache>
                <c:formatCode>0%</c:formatCode>
                <c:ptCount val="10"/>
                <c:pt idx="0">
                  <c:v>0.53140327468546689</c:v>
                </c:pt>
                <c:pt idx="1">
                  <c:v>0.12682382273754</c:v>
                </c:pt>
                <c:pt idx="2">
                  <c:v>4.3029528196779965E-2</c:v>
                </c:pt>
                <c:pt idx="3">
                  <c:v>0.26662245954407077</c:v>
                </c:pt>
                <c:pt idx="4">
                  <c:v>8.6868975542717344E-2</c:v>
                </c:pt>
                <c:pt idx="5">
                  <c:v>3.0050063424965856E-2</c:v>
                </c:pt>
                <c:pt idx="6">
                  <c:v>0.25275728050486401</c:v>
                </c:pt>
                <c:pt idx="7">
                  <c:v>3.2778695200332683E-3</c:v>
                </c:pt>
                <c:pt idx="8">
                  <c:v>6.7813801890782122E-2</c:v>
                </c:pt>
                <c:pt idx="9">
                  <c:v>9.2385352760944339E-2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A-401E-9836-D7B76766A034}"/>
            </c:ext>
          </c:extLst>
        </c:ser>
        <c:ser>
          <c:idx val="2"/>
          <c:order val="2"/>
          <c:spPr>
            <a:solidFill>
              <a:srgbClr val="2F577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'Figure 8'!$A$4:$A$13</c:f>
              <c:strCache>
                <c:ptCount val="10"/>
                <c:pt idx="0">
                  <c:v>B-MINING AND QUARRYING</c:v>
                </c:pt>
                <c:pt idx="1">
                  <c:v>C-MANUFACTURING</c:v>
                </c:pt>
                <c:pt idx="2">
                  <c:v>E-WATER SUPPLY; SEWERAGE, WASTE MANAG.</c:v>
                </c:pt>
                <c:pt idx="3">
                  <c:v>F-CONSTRUCTION</c:v>
                </c:pt>
                <c:pt idx="4">
                  <c:v>G-WHOLESALE AND RETAIL</c:v>
                </c:pt>
                <c:pt idx="5">
                  <c:v>H-TRANSPORTATION AND STORAGE</c:v>
                </c:pt>
                <c:pt idx="6">
                  <c:v>I-ACCOMMODATION AND FOOD</c:v>
                </c:pt>
                <c:pt idx="7">
                  <c:v>M-PROFESSIONAL</c:v>
                </c:pt>
                <c:pt idx="8">
                  <c:v>N-ADMINISTRATIVE </c:v>
                </c:pt>
                <c:pt idx="9">
                  <c:v>All NACES</c:v>
                </c:pt>
              </c:strCache>
            </c:strRef>
          </c:cat>
          <c:val>
            <c:numRef>
              <c:f>'Figure 8'!$I$4:$I$13</c:f>
              <c:numCache>
                <c:formatCode>0%</c:formatCode>
                <c:ptCount val="10"/>
                <c:pt idx="0">
                  <c:v>2.113895929745635E-2</c:v>
                </c:pt>
                <c:pt idx="1">
                  <c:v>0.13433218982275352</c:v>
                </c:pt>
                <c:pt idx="2">
                  <c:v>2.6083894397522789E-2</c:v>
                </c:pt>
                <c:pt idx="3">
                  <c:v>0.13715919294665646</c:v>
                </c:pt>
                <c:pt idx="4">
                  <c:v>5.7572509395371105E-2</c:v>
                </c:pt>
                <c:pt idx="5">
                  <c:v>1.9060356799261768E-2</c:v>
                </c:pt>
                <c:pt idx="6">
                  <c:v>0.25024760111469541</c:v>
                </c:pt>
                <c:pt idx="7">
                  <c:v>1.4845484274919239E-2</c:v>
                </c:pt>
                <c:pt idx="8">
                  <c:v>0.10468464066292849</c:v>
                </c:pt>
                <c:pt idx="9">
                  <c:v>4.3914279684627133E-2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A-401E-9836-D7B76766A034}"/>
            </c:ext>
          </c:extLst>
        </c:ser>
        <c:ser>
          <c:idx val="3"/>
          <c:order val="3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10"/>
                <c:pt idx="0">
                  <c:v>2.2414721432615692E-2</c:v>
                </c:pt>
                <c:pt idx="1">
                  <c:v>2.536288468144432E-2</c:v>
                </c:pt>
                <c:pt idx="2">
                  <c:v>0</c:v>
                </c:pt>
                <c:pt idx="3">
                  <c:v>5.2632809739312503E-2</c:v>
                </c:pt>
                <c:pt idx="4">
                  <c:v>2.5711345500704974E-2</c:v>
                </c:pt>
                <c:pt idx="5">
                  <c:v>7.4660190807582794E-3</c:v>
                </c:pt>
                <c:pt idx="6">
                  <c:v>0.12016634584533326</c:v>
                </c:pt>
                <c:pt idx="7">
                  <c:v>8.6107643707637072E-2</c:v>
                </c:pt>
                <c:pt idx="8">
                  <c:v>9.9924275737499735E-2</c:v>
                </c:pt>
                <c:pt idx="9">
                  <c:v>0.11564802519057271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8'!$A$4:$A$13</c:f>
              <c:strCache>
                <c:ptCount val="10"/>
                <c:pt idx="0">
                  <c:v>B-MINING AND QUARRYING</c:v>
                </c:pt>
                <c:pt idx="1">
                  <c:v>C-MANUFACTURING</c:v>
                </c:pt>
                <c:pt idx="2">
                  <c:v>E-WATER SUPPLY; SEWERAGE, WASTE MANAG.</c:v>
                </c:pt>
                <c:pt idx="3">
                  <c:v>F-CONSTRUCTION</c:v>
                </c:pt>
                <c:pt idx="4">
                  <c:v>G-WHOLESALE AND RETAIL</c:v>
                </c:pt>
                <c:pt idx="5">
                  <c:v>H-TRANSPORTATION AND STORAGE</c:v>
                </c:pt>
                <c:pt idx="6">
                  <c:v>I-ACCOMMODATION AND FOOD</c:v>
                </c:pt>
                <c:pt idx="7">
                  <c:v>M-PROFESSIONAL</c:v>
                </c:pt>
                <c:pt idx="8">
                  <c:v>N-ADMINISTRATIVE </c:v>
                </c:pt>
                <c:pt idx="9">
                  <c:v>All NACES</c:v>
                </c:pt>
              </c:strCache>
            </c:strRef>
          </c:cat>
          <c:val>
            <c:numRef>
              <c:f>'Figure 8'!$J$4:$J$13</c:f>
              <c:numCache>
                <c:formatCode>0%</c:formatCode>
                <c:ptCount val="10"/>
                <c:pt idx="0">
                  <c:v>2.5746498959560937E-2</c:v>
                </c:pt>
                <c:pt idx="1">
                  <c:v>6.3425760407712972E-2</c:v>
                </c:pt>
                <c:pt idx="2">
                  <c:v>9.5616272382414991E-4</c:v>
                </c:pt>
                <c:pt idx="3">
                  <c:v>0.11801147086111885</c:v>
                </c:pt>
                <c:pt idx="4">
                  <c:v>2.7550286384740358E-2</c:v>
                </c:pt>
                <c:pt idx="5">
                  <c:v>1.0845042052749498E-2</c:v>
                </c:pt>
                <c:pt idx="6">
                  <c:v>0.18961687856670406</c:v>
                </c:pt>
                <c:pt idx="7">
                  <c:v>3.7031110428818299E-2</c:v>
                </c:pt>
                <c:pt idx="8">
                  <c:v>0.10692166408374718</c:v>
                </c:pt>
                <c:pt idx="9">
                  <c:v>6.102911678748224E-2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AA-401E-9836-D7B76766A034}"/>
            </c:ext>
          </c:extLst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cat>
            <c:strRef>
              <c:f>'Figure 8'!$A$4:$A$13</c:f>
              <c:strCache>
                <c:ptCount val="10"/>
                <c:pt idx="0">
                  <c:v>B-MINING AND QUARRYING</c:v>
                </c:pt>
                <c:pt idx="1">
                  <c:v>C-MANUFACTURING</c:v>
                </c:pt>
                <c:pt idx="2">
                  <c:v>E-WATER SUPPLY; SEWERAGE, WASTE MANAG.</c:v>
                </c:pt>
                <c:pt idx="3">
                  <c:v>F-CONSTRUCTION</c:v>
                </c:pt>
                <c:pt idx="4">
                  <c:v>G-WHOLESALE AND RETAIL</c:v>
                </c:pt>
                <c:pt idx="5">
                  <c:v>H-TRANSPORTATION AND STORAGE</c:v>
                </c:pt>
                <c:pt idx="6">
                  <c:v>I-ACCOMMODATION AND FOOD</c:v>
                </c:pt>
                <c:pt idx="7">
                  <c:v>M-PROFESSIONAL</c:v>
                </c:pt>
                <c:pt idx="8">
                  <c:v>N-ADMINISTRATIVE </c:v>
                </c:pt>
                <c:pt idx="9">
                  <c:v>All NACES</c:v>
                </c:pt>
              </c:strCache>
            </c:strRef>
          </c:cat>
          <c:val>
            <c:numRef>
              <c:f>'Figure 8'!$K$4:$K$13</c:f>
              <c:numCache>
                <c:formatCode>0%</c:formatCode>
                <c:ptCount val="10"/>
                <c:pt idx="0">
                  <c:v>2.2414721432615692E-2</c:v>
                </c:pt>
                <c:pt idx="1">
                  <c:v>2.536288468144432E-2</c:v>
                </c:pt>
                <c:pt idx="2">
                  <c:v>0</c:v>
                </c:pt>
                <c:pt idx="3">
                  <c:v>5.2632809739312503E-2</c:v>
                </c:pt>
                <c:pt idx="4">
                  <c:v>2.5711345500704974E-2</c:v>
                </c:pt>
                <c:pt idx="5">
                  <c:v>7.4660190807582794E-3</c:v>
                </c:pt>
                <c:pt idx="6">
                  <c:v>0.12016634584533326</c:v>
                </c:pt>
                <c:pt idx="7">
                  <c:v>8.6107643707637072E-2</c:v>
                </c:pt>
                <c:pt idx="8">
                  <c:v>9.9924275737499735E-2</c:v>
                </c:pt>
                <c:pt idx="9">
                  <c:v>0.11564802519057271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AA-401E-9836-D7B76766A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5556920"/>
        <c:axId val="975560528"/>
      </c:barChart>
      <c:catAx>
        <c:axId val="975556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60528"/>
        <c:crosses val="autoZero"/>
        <c:auto val="1"/>
        <c:lblAlgn val="ctr"/>
        <c:lblOffset val="100"/>
        <c:noMultiLvlLbl val="0"/>
      </c:catAx>
      <c:valAx>
        <c:axId val="975560528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5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</xdr:colOff>
      <xdr:row>1</xdr:row>
      <xdr:rowOff>212724</xdr:rowOff>
    </xdr:from>
    <xdr:ext cx="603250" cy="358776"/>
    <xdr:pic>
      <xdr:nvPicPr>
        <xdr:cNvPr id="2" name="Picture 1">
          <a:extLst>
            <a:ext uri="{FF2B5EF4-FFF2-40B4-BE49-F238E27FC236}">
              <a16:creationId xmlns:a16="http://schemas.microsoft.com/office/drawing/2014/main" id="{5582891E-870E-452D-83AC-791C6BBA0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800" y="384174"/>
          <a:ext cx="603250" cy="358776"/>
        </a:xfrm>
        <a:prstGeom prst="rect">
          <a:avLst/>
        </a:prstGeom>
      </xdr:spPr>
    </xdr:pic>
    <xdr:clientData/>
  </xdr:oneCellAnchor>
  <xdr:oneCellAnchor>
    <xdr:from>
      <xdr:col>1</xdr:col>
      <xdr:colOff>6350</xdr:colOff>
      <xdr:row>1</xdr:row>
      <xdr:rowOff>212724</xdr:rowOff>
    </xdr:from>
    <xdr:ext cx="1165225" cy="358776"/>
    <xdr:pic>
      <xdr:nvPicPr>
        <xdr:cNvPr id="3" name="Picture 2">
          <a:extLst>
            <a:ext uri="{FF2B5EF4-FFF2-40B4-BE49-F238E27FC236}">
              <a16:creationId xmlns:a16="http://schemas.microsoft.com/office/drawing/2014/main" id="{161AEF03-7684-4C04-88BF-2D62AA917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800" y="384174"/>
          <a:ext cx="1165225" cy="358776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171450</xdr:rowOff>
    </xdr:from>
    <xdr:to>
      <xdr:col>4</xdr:col>
      <xdr:colOff>19050</xdr:colOff>
      <xdr:row>31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2C5A8F-4C0F-4F3A-9E7C-67B697A86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</xdr:row>
      <xdr:rowOff>133350</xdr:rowOff>
    </xdr:from>
    <xdr:to>
      <xdr:col>11</xdr:col>
      <xdr:colOff>60328</xdr:colOff>
      <xdr:row>32</xdr:row>
      <xdr:rowOff>47626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D6261F-A831-4D5D-B493-77C8F95FC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0.71197</cdr:x>
      <cdr:y>0.04433</cdr:y>
    </cdr:from>
    <cdr:to>
      <cdr:x>1</cdr:x>
      <cdr:y>0.44714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60832C6B-66A7-42E2-878E-D81ABBE3B715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044" t="5475" r="14298" b="7929"/>
        <a:stretch xmlns:a="http://schemas.openxmlformats.org/drawingml/2006/main"/>
      </cdr:blipFill>
      <cdr:spPr bwMode="auto">
        <a:xfrm xmlns:a="http://schemas.openxmlformats.org/drawingml/2006/main">
          <a:off x="5081591" y="165100"/>
          <a:ext cx="2055812" cy="150018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4</xdr:col>
      <xdr:colOff>352425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7A78C9-35D7-4DD5-8431-FF651643F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5</xdr:col>
      <xdr:colOff>142875</xdr:colOff>
      <xdr:row>23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DEFF97-34CF-4641-ACF4-9E943F393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466726</xdr:colOff>
      <xdr:row>41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B88FBE-6310-42E9-81E3-BD13D0A84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4</xdr:col>
      <xdr:colOff>223838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07778E-E00A-4BA6-9237-7F4AF6456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</xdr:rowOff>
    </xdr:from>
    <xdr:to>
      <xdr:col>7</xdr:col>
      <xdr:colOff>348832</xdr:colOff>
      <xdr:row>23</xdr:row>
      <xdr:rowOff>76201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7D1970-65E3-43F7-87A9-AD8EE22C5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4</xdr:col>
      <xdr:colOff>629115</xdr:colOff>
      <xdr:row>39</xdr:row>
      <xdr:rowOff>155880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6771FA-A42D-4ED8-B717-7FCAD3D7C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</xdr:row>
      <xdr:rowOff>114300</xdr:rowOff>
    </xdr:from>
    <xdr:to>
      <xdr:col>4</xdr:col>
      <xdr:colOff>314325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785DB6-8B1E-4E0F-ABC9-C101DC1A1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11</xdr:row>
      <xdr:rowOff>104775</xdr:rowOff>
    </xdr:from>
    <xdr:to>
      <xdr:col>3</xdr:col>
      <xdr:colOff>445387</xdr:colOff>
      <xdr:row>24</xdr:row>
      <xdr:rowOff>148275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B4D547-F6DD-488C-B8E1-D0C77CC2A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581025</xdr:colOff>
      <xdr:row>11</xdr:row>
      <xdr:rowOff>95250</xdr:rowOff>
    </xdr:from>
    <xdr:to>
      <xdr:col>7</xdr:col>
      <xdr:colOff>123487</xdr:colOff>
      <xdr:row>24</xdr:row>
      <xdr:rowOff>138750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F47E46-F58B-433F-9076-D8F9FE16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</xdr:col>
      <xdr:colOff>1433514</xdr:colOff>
      <xdr:row>52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452CF6-FA85-40E3-AA1D-900E5E875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304800</xdr:colOff>
      <xdr:row>17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2D2331-9EFB-478C-866F-ACCB5AACF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257175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0F3503-BE09-46BC-B9CA-7E6372DF0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4800600</xdr:colOff>
      <xdr:row>32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C52294-DE6D-42E7-BF76-0B2EF0458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</xdr:row>
      <xdr:rowOff>95250</xdr:rowOff>
    </xdr:from>
    <xdr:to>
      <xdr:col>12</xdr:col>
      <xdr:colOff>361950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802E7C-5D9C-4183-92BD-A33CE224E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26</xdr:row>
      <xdr:rowOff>123825</xdr:rowOff>
    </xdr:from>
    <xdr:to>
      <xdr:col>4</xdr:col>
      <xdr:colOff>180976</xdr:colOff>
      <xdr:row>49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C2D00B-7B26-41D6-97F9-0645F183F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304801</xdr:colOff>
      <xdr:row>50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B77FFA-BC9C-430B-B8B2-A9D3E4586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114300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40F09C-79C8-47F1-8AE0-94229296D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73025</xdr:colOff>
      <xdr:row>26</xdr:row>
      <xdr:rowOff>125412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CA2921-9DD0-4CA7-B6A1-5F925B545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7</xdr:row>
      <xdr:rowOff>9525</xdr:rowOff>
    </xdr:from>
    <xdr:to>
      <xdr:col>4</xdr:col>
      <xdr:colOff>128587</xdr:colOff>
      <xdr:row>21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0B994B-4B21-42AE-8E79-8D6808EC0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6</xdr:row>
      <xdr:rowOff>171450</xdr:rowOff>
    </xdr:from>
    <xdr:to>
      <xdr:col>4</xdr:col>
      <xdr:colOff>490537</xdr:colOff>
      <xdr:row>21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76482-B9C1-493E-BE9B-E6047F2D5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4</xdr:row>
      <xdr:rowOff>95250</xdr:rowOff>
    </xdr:from>
    <xdr:to>
      <xdr:col>11</xdr:col>
      <xdr:colOff>351675</xdr:colOff>
      <xdr:row>18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FFADF1-6764-429C-8B61-009E27056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123825</xdr:rowOff>
    </xdr:from>
    <xdr:to>
      <xdr:col>5</xdr:col>
      <xdr:colOff>23813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649F3-D3CF-434F-9C9F-66230CC42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371475</xdr:colOff>
      <xdr:row>27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320650E-DDE5-4FCC-B30A-3FB083107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0.43188</cdr:x>
      <cdr:y>0.16904</cdr:y>
    </cdr:from>
    <cdr:to>
      <cdr:x>0.52195</cdr:x>
      <cdr:y>0.32587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AFC81CB-5B55-4EB1-8F02-29FE2D75B7F1}"/>
            </a:ext>
          </a:extLst>
        </cdr:cNvPr>
        <cdr:cNvCxnSpPr/>
      </cdr:nvCxnSpPr>
      <cdr:spPr>
        <a:xfrm xmlns:a="http://schemas.openxmlformats.org/drawingml/2006/main" flipV="1">
          <a:off x="2529899" y="790576"/>
          <a:ext cx="527626" cy="73344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0.53011</cdr:x>
      <cdr:y>0.12831</cdr:y>
    </cdr:from>
    <cdr:to>
      <cdr:x>0.9122</cdr:x>
      <cdr:y>0.19144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05299" y="600093"/>
          <a:ext cx="2238226" cy="295244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+mn-lt"/>
              <a:ea typeface="+mn-ea"/>
              <a:cs typeface="+mn-cs"/>
            </a:rPr>
            <a:t>34%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(EUR 464bn)  </a:t>
          </a:r>
          <a:r>
            <a:rPr lang="en-US" sz="1000"/>
            <a:t>C - Manifacturing </a:t>
          </a:r>
        </a:p>
      </cdr:txBody>
    </cdr:sp>
  </cdr:relSizeAnchor>
  <cdr:relSizeAnchor xmlns:cdr="http://schemas.openxmlformats.org/drawingml/2006/chartDrawing">
    <cdr:from>
      <cdr:x>0.64714</cdr:x>
      <cdr:y>0.23014</cdr:y>
    </cdr:from>
    <cdr:to>
      <cdr:x>0.93052</cdr:x>
      <cdr:y>0.28513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524375" y="1076326"/>
          <a:ext cx="1981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0.60185</cdr:x>
      <cdr:y>0.22878</cdr:y>
    </cdr:from>
    <cdr:to>
      <cdr:x>0.93383</cdr:x>
      <cdr:y>0.29192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3525535" y="1069968"/>
          <a:ext cx="1944718" cy="295292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effectLst/>
              <a:latin typeface="+mn-lt"/>
              <a:ea typeface="+mn-ea"/>
              <a:cs typeface="+mn-cs"/>
            </a:rPr>
            <a:t>13% (EUR 175bn) </a:t>
          </a:r>
          <a:r>
            <a:rPr lang="en-US" sz="1000"/>
            <a:t>D - Electricity</a:t>
          </a:r>
          <a:r>
            <a:rPr lang="en-US" sz="1000" baseline="0"/>
            <a:t> </a:t>
          </a:r>
          <a:endParaRPr lang="en-US" sz="1000"/>
        </a:p>
      </cdr:txBody>
    </cdr:sp>
  </cdr:relSizeAnchor>
  <cdr:relSizeAnchor xmlns:cdr="http://schemas.openxmlformats.org/drawingml/2006/chartDrawing">
    <cdr:from>
      <cdr:x>0.61349</cdr:x>
      <cdr:y>0.32043</cdr:y>
    </cdr:from>
    <cdr:to>
      <cdr:x>0.94373</cdr:x>
      <cdr:y>0.38357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593769" y="1498579"/>
          <a:ext cx="1934464" cy="295292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effectLst/>
              <a:latin typeface="+mn-lt"/>
              <a:ea typeface="+mn-ea"/>
              <a:cs typeface="+mn-cs"/>
            </a:rPr>
            <a:t>10% (EUR 132bn) </a:t>
          </a:r>
          <a:r>
            <a:rPr lang="en-US" sz="1000"/>
            <a:t>F - Construction</a:t>
          </a:r>
          <a:r>
            <a:rPr lang="en-US" sz="1000" baseline="0"/>
            <a:t> </a:t>
          </a:r>
          <a:endParaRPr lang="en-US" sz="1000"/>
        </a:p>
      </cdr:txBody>
    </cdr:sp>
  </cdr:relSizeAnchor>
  <cdr:relSizeAnchor xmlns:cdr="http://schemas.openxmlformats.org/drawingml/2006/chartDrawing">
    <cdr:from>
      <cdr:x>0.61459</cdr:x>
      <cdr:y>0.42431</cdr:y>
    </cdr:from>
    <cdr:to>
      <cdr:x>0.97724</cdr:x>
      <cdr:y>0.48744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600177" y="1984387"/>
          <a:ext cx="2124348" cy="295245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9%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(EUR 126bn) </a:t>
          </a:r>
          <a:r>
            <a:rPr lang="en-US" sz="1000"/>
            <a:t>H -</a:t>
          </a:r>
          <a:r>
            <a:rPr lang="en-US" sz="1000" baseline="0"/>
            <a:t> Transportation </a:t>
          </a:r>
          <a:endParaRPr lang="en-US" sz="1000"/>
        </a:p>
      </cdr:txBody>
    </cdr:sp>
  </cdr:relSizeAnchor>
  <cdr:relSizeAnchor xmlns:cdr="http://schemas.openxmlformats.org/drawingml/2006/chartDrawing">
    <cdr:from>
      <cdr:x>0.61323</cdr:x>
      <cdr:y>0.53835</cdr:y>
    </cdr:from>
    <cdr:to>
      <cdr:x>0.94366</cdr:x>
      <cdr:y>0.60149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3592210" y="2517757"/>
          <a:ext cx="1935608" cy="295292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/>
            <a:t>22%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(EUR 297bn) L</a:t>
          </a:r>
          <a:r>
            <a:rPr lang="en-US" sz="1000"/>
            <a:t> - Real</a:t>
          </a:r>
          <a:r>
            <a:rPr lang="en-US" sz="1000" baseline="0"/>
            <a:t> Estate </a:t>
          </a:r>
          <a:endParaRPr lang="en-US" sz="1000"/>
        </a:p>
      </cdr:txBody>
    </cdr:sp>
  </cdr:relSizeAnchor>
  <cdr:relSizeAnchor xmlns:cdr="http://schemas.openxmlformats.org/drawingml/2006/chartDrawing">
    <cdr:from>
      <cdr:x>0.46829</cdr:x>
      <cdr:y>0.26884</cdr:y>
    </cdr:from>
    <cdr:to>
      <cdr:x>0.59024</cdr:x>
      <cdr:y>0.36864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B9F69BE0-DF7F-4C5E-8202-7C8EFC93F2AF}"/>
            </a:ext>
          </a:extLst>
        </cdr:cNvPr>
        <cdr:cNvCxnSpPr/>
      </cdr:nvCxnSpPr>
      <cdr:spPr>
        <a:xfrm xmlns:a="http://schemas.openxmlformats.org/drawingml/2006/main" flipV="1">
          <a:off x="2743200" y="1257301"/>
          <a:ext cx="714375" cy="466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0.48618</cdr:x>
      <cdr:y>0.3666</cdr:y>
    </cdr:from>
    <cdr:to>
      <cdr:x>0.60325</cdr:x>
      <cdr:y>0.43381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50DD7143-C81C-43A2-B8AF-6D0BDFF96DB4}"/>
            </a:ext>
          </a:extLst>
        </cdr:cNvPr>
        <cdr:cNvCxnSpPr/>
      </cdr:nvCxnSpPr>
      <cdr:spPr>
        <a:xfrm xmlns:a="http://schemas.openxmlformats.org/drawingml/2006/main" flipV="1">
          <a:off x="2847975" y="1714502"/>
          <a:ext cx="685800" cy="3143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0.5187</cdr:x>
      <cdr:y>0.55805</cdr:y>
    </cdr:from>
    <cdr:to>
      <cdr:x>0.60325</cdr:x>
      <cdr:y>0.57841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1C858600-EE80-4F3C-BACA-58C8BDDE19CE}"/>
            </a:ext>
          </a:extLst>
        </cdr:cNvPr>
        <cdr:cNvCxnSpPr/>
      </cdr:nvCxnSpPr>
      <cdr:spPr>
        <a:xfrm xmlns:a="http://schemas.openxmlformats.org/drawingml/2006/main">
          <a:off x="3038475" y="2609851"/>
          <a:ext cx="495300" cy="95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0.50663</cdr:x>
      <cdr:y>0.4664</cdr:y>
    </cdr:from>
    <cdr:to>
      <cdr:x>0.6</cdr:x>
      <cdr:y>0.50713</cdr:y>
    </cdr:to>
    <cdr:cxnSp macro="">
      <cdr:nvCxnSpPr>
        <cdr:cNvPr id="25" name="Straight Connector 24">
          <a:extLst xmlns:a="http://schemas.openxmlformats.org/drawingml/2006/main">
            <a:ext uri="{FF2B5EF4-FFF2-40B4-BE49-F238E27FC236}">
              <a16:creationId xmlns:a16="http://schemas.microsoft.com/office/drawing/2014/main" id="{546EC2FA-E2C1-4955-8448-5B170C430AF9}"/>
            </a:ext>
          </a:extLst>
        </cdr:cNvPr>
        <cdr:cNvCxnSpPr/>
      </cdr:nvCxnSpPr>
      <cdr:spPr>
        <a:xfrm xmlns:a="http://schemas.openxmlformats.org/drawingml/2006/main" flipV="1">
          <a:off x="2967798" y="2181226"/>
          <a:ext cx="546927" cy="190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0.60892</cdr:x>
      <cdr:y>0.64426</cdr:y>
    </cdr:from>
    <cdr:to>
      <cdr:x>0.93079</cdr:x>
      <cdr:y>0.7074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3566986" y="3013074"/>
          <a:ext cx="1885462" cy="295292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accent1">
              <a:lumMod val="75000"/>
            </a:schemeClr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/>
            <a:t>12%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(EUR 164bn) </a:t>
          </a:r>
          <a:r>
            <a:rPr lang="en-US" sz="1000"/>
            <a:t>Others </a:t>
          </a:r>
        </a:p>
      </cdr:txBody>
    </cdr:sp>
  </cdr:relSizeAnchor>
  <cdr:relSizeAnchor xmlns:cdr="http://schemas.openxmlformats.org/drawingml/2006/chartDrawing">
    <cdr:from>
      <cdr:x>0.52589</cdr:x>
      <cdr:y>0.61711</cdr:y>
    </cdr:from>
    <cdr:to>
      <cdr:x>0.59675</cdr:x>
      <cdr:y>0.65988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073AF078-73D1-4256-896F-426D0C2F2C8A}"/>
            </a:ext>
          </a:extLst>
        </cdr:cNvPr>
        <cdr:cNvCxnSpPr/>
      </cdr:nvCxnSpPr>
      <cdr:spPr>
        <a:xfrm xmlns:a="http://schemas.openxmlformats.org/drawingml/2006/main">
          <a:off x="3080598" y="2886085"/>
          <a:ext cx="415077" cy="2000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11</xdr:row>
      <xdr:rowOff>76200</xdr:rowOff>
    </xdr:from>
    <xdr:to>
      <xdr:col>7</xdr:col>
      <xdr:colOff>76200</xdr:colOff>
      <xdr:row>28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DAB6D5-1AA1-4EE8-8FD2-F70B0E310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EBA colours">
      <a:dk1>
        <a:sysClr val="windowText" lastClr="000000"/>
      </a:dk1>
      <a:lt1>
        <a:sysClr val="window" lastClr="FFFFFF"/>
      </a:lt1>
      <a:dk2>
        <a:srgbClr val="2F5773"/>
      </a:dk2>
      <a:lt2>
        <a:srgbClr val="E98E31"/>
      </a:lt2>
      <a:accent1>
        <a:srgbClr val="2F5773"/>
      </a:accent1>
      <a:accent2>
        <a:srgbClr val="E98E31"/>
      </a:accent2>
      <a:accent3>
        <a:srgbClr val="D44D2A"/>
      </a:accent3>
      <a:accent4>
        <a:srgbClr val="49AB74"/>
      </a:accent4>
      <a:accent5>
        <a:srgbClr val="52666E"/>
      </a:accent5>
      <a:accent6>
        <a:srgbClr val="163A5A"/>
      </a:accent6>
      <a:hlink>
        <a:srgbClr val="0A0AFF"/>
      </a:hlink>
      <a:folHlink>
        <a:srgbClr val="AD43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9D795-BDC2-456A-9888-A6B1D4534F0B}">
  <dimension ref="A1:F51"/>
  <sheetViews>
    <sheetView showGridLines="0" tabSelected="1" zoomScale="80" zoomScaleNormal="80" zoomScaleSheetLayoutView="100" workbookViewId="0"/>
  </sheetViews>
  <sheetFormatPr defaultColWidth="0" defaultRowHeight="0" customHeight="1" zeroHeight="1" x14ac:dyDescent="0.25"/>
  <cols>
    <col min="1" max="1" width="2.5703125" style="82" customWidth="1"/>
    <col min="2" max="2" width="22.85546875" style="82" customWidth="1"/>
    <col min="3" max="3" width="2.7109375" style="82" customWidth="1"/>
    <col min="4" max="4" width="40.5703125" style="82" customWidth="1"/>
    <col min="5" max="5" width="33" style="82" customWidth="1"/>
    <col min="6" max="6" width="58.85546875" style="82" customWidth="1"/>
    <col min="7" max="10" width="9.140625" hidden="1" customWidth="1"/>
    <col min="11" max="16384" width="9.140625" hidden="1"/>
  </cols>
  <sheetData>
    <row r="1" spans="1:6" ht="22.5" x14ac:dyDescent="0.3">
      <c r="B1" s="90"/>
    </row>
    <row r="2" spans="1:6" ht="22.5" x14ac:dyDescent="0.3">
      <c r="B2" s="90"/>
    </row>
    <row r="3" spans="1:6" ht="66" customHeight="1" x14ac:dyDescent="0.25">
      <c r="A3" s="89" t="s">
        <v>219</v>
      </c>
      <c r="B3" s="89"/>
      <c r="C3" s="89"/>
      <c r="D3" s="89"/>
      <c r="E3" s="89"/>
      <c r="F3" s="89"/>
    </row>
    <row r="4" spans="1:6" s="88" customFormat="1" ht="18" customHeight="1" x14ac:dyDescent="0.2">
      <c r="A4" s="82"/>
      <c r="B4" s="88" t="s">
        <v>220</v>
      </c>
    </row>
    <row r="5" spans="1:6" ht="15" x14ac:dyDescent="0.25">
      <c r="B5" s="87"/>
      <c r="C5" s="87"/>
      <c r="D5" s="87"/>
      <c r="E5" s="87"/>
    </row>
    <row r="6" spans="1:6" ht="15" x14ac:dyDescent="0.25">
      <c r="D6" s="86"/>
    </row>
    <row r="7" spans="1:6" ht="15" x14ac:dyDescent="0.25"/>
    <row r="8" spans="1:6" ht="15" x14ac:dyDescent="0.25">
      <c r="A8" s="84" t="s">
        <v>221</v>
      </c>
    </row>
    <row r="9" spans="1:6" ht="15" x14ac:dyDescent="0.25">
      <c r="A9" s="83" t="s">
        <v>222</v>
      </c>
      <c r="B9" s="83"/>
    </row>
    <row r="10" spans="1:6" ht="15" x14ac:dyDescent="0.25">
      <c r="A10" s="83" t="s">
        <v>223</v>
      </c>
      <c r="B10" s="83"/>
    </row>
    <row r="11" spans="1:6" ht="27" customHeight="1" x14ac:dyDescent="0.25">
      <c r="A11" s="85" t="s">
        <v>224</v>
      </c>
      <c r="B11" s="85"/>
      <c r="C11" s="85"/>
      <c r="D11" s="85"/>
      <c r="E11" s="85"/>
      <c r="F11" s="85"/>
    </row>
    <row r="12" spans="1:6" ht="15" x14ac:dyDescent="0.25">
      <c r="A12" s="83"/>
      <c r="B12" s="83"/>
    </row>
    <row r="13" spans="1:6" ht="15" x14ac:dyDescent="0.25">
      <c r="A13" s="83"/>
      <c r="B13" s="83"/>
    </row>
    <row r="14" spans="1:6" ht="15" x14ac:dyDescent="0.25">
      <c r="A14" s="83" t="s">
        <v>225</v>
      </c>
    </row>
    <row r="15" spans="1:6" ht="15" x14ac:dyDescent="0.25"/>
    <row r="16" spans="1:6" ht="15" x14ac:dyDescent="0.25">
      <c r="A16" s="84"/>
    </row>
    <row r="17" spans="1:1" ht="15" x14ac:dyDescent="0.25">
      <c r="A17" s="83"/>
    </row>
    <row r="18" spans="1:1" ht="15" x14ac:dyDescent="0.25">
      <c r="A18" s="83"/>
    </row>
    <row r="19" spans="1:1" ht="15" x14ac:dyDescent="0.25">
      <c r="A19" s="83"/>
    </row>
    <row r="20" spans="1:1" ht="15" x14ac:dyDescent="0.25"/>
    <row r="21" spans="1:1" ht="15" x14ac:dyDescent="0.25"/>
    <row r="22" spans="1:1" ht="15" x14ac:dyDescent="0.25"/>
    <row r="23" spans="1:1" ht="15" hidden="1" x14ac:dyDescent="0.25"/>
    <row r="24" spans="1:1" ht="15" hidden="1" x14ac:dyDescent="0.25"/>
    <row r="25" spans="1:1" ht="15" hidden="1" x14ac:dyDescent="0.25"/>
    <row r="26" spans="1:1" ht="15" hidden="1" x14ac:dyDescent="0.25"/>
    <row r="27" spans="1:1" ht="15" hidden="1" x14ac:dyDescent="0.25"/>
    <row r="28" spans="1:1" ht="15" hidden="1" x14ac:dyDescent="0.25"/>
    <row r="29" spans="1:1" ht="15" hidden="1" x14ac:dyDescent="0.25"/>
    <row r="30" spans="1:1" ht="15" hidden="1" x14ac:dyDescent="0.25"/>
    <row r="31" spans="1:1" ht="15" hidden="1" x14ac:dyDescent="0.25"/>
    <row r="32" spans="1:1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</sheetData>
  <mergeCells count="4">
    <mergeCell ref="A3:F3"/>
    <mergeCell ref="B4:XFD4"/>
    <mergeCell ref="B5:E5"/>
    <mergeCell ref="A11:F11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"/>
  <sheetViews>
    <sheetView showGridLines="0" workbookViewId="0">
      <selection activeCell="J10" sqref="J10"/>
    </sheetView>
  </sheetViews>
  <sheetFormatPr defaultRowHeight="15" x14ac:dyDescent="0.25"/>
  <cols>
    <col min="1" max="1" width="16.85546875" customWidth="1"/>
    <col min="2" max="2" width="11.5703125" bestFit="1" customWidth="1"/>
  </cols>
  <sheetData>
    <row r="1" spans="1:2" x14ac:dyDescent="0.25">
      <c r="A1" t="s">
        <v>72</v>
      </c>
    </row>
    <row r="3" spans="1:2" x14ac:dyDescent="0.25">
      <c r="A3" s="39" t="s">
        <v>73</v>
      </c>
      <c r="B3" s="41" t="s">
        <v>187</v>
      </c>
    </row>
    <row r="4" spans="1:2" x14ac:dyDescent="0.25">
      <c r="A4" s="37" t="s">
        <v>74</v>
      </c>
      <c r="B4" s="75">
        <v>388.39338028814677</v>
      </c>
    </row>
    <row r="5" spans="1:2" x14ac:dyDescent="0.25">
      <c r="A5" s="37" t="s">
        <v>75</v>
      </c>
      <c r="B5" s="75">
        <v>159.11475439424811</v>
      </c>
    </row>
    <row r="6" spans="1:2" x14ac:dyDescent="0.25">
      <c r="A6" s="37" t="s">
        <v>76</v>
      </c>
      <c r="B6" s="75">
        <v>267.7930847336329</v>
      </c>
    </row>
    <row r="7" spans="1:2" x14ac:dyDescent="0.25">
      <c r="A7" s="37" t="s">
        <v>77</v>
      </c>
      <c r="B7" s="75">
        <v>703.08702385177799</v>
      </c>
    </row>
    <row r="8" spans="1:2" x14ac:dyDescent="0.25">
      <c r="A8" s="37" t="s">
        <v>78</v>
      </c>
      <c r="B8" s="75">
        <v>357.14878047793974</v>
      </c>
    </row>
    <row r="9" spans="1:2" x14ac:dyDescent="0.25">
      <c r="A9" s="37" t="s">
        <v>79</v>
      </c>
      <c r="B9" s="75">
        <v>215.52522931767444</v>
      </c>
    </row>
    <row r="10" spans="1:2" x14ac:dyDescent="0.25">
      <c r="A10" s="39" t="s">
        <v>80</v>
      </c>
      <c r="B10" s="76">
        <v>255.4663460047411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showGridLines="0" workbookViewId="0"/>
  </sheetViews>
  <sheetFormatPr defaultRowHeight="15" x14ac:dyDescent="0.25"/>
  <cols>
    <col min="1" max="1" width="41.5703125" customWidth="1"/>
    <col min="5" max="6" width="14" bestFit="1" customWidth="1"/>
  </cols>
  <sheetData>
    <row r="1" spans="1:5" x14ac:dyDescent="0.25">
      <c r="A1" t="s">
        <v>81</v>
      </c>
    </row>
    <row r="3" spans="1:5" x14ac:dyDescent="0.25">
      <c r="A3" s="41" t="s">
        <v>82</v>
      </c>
      <c r="B3" s="41" t="s">
        <v>79</v>
      </c>
      <c r="C3" s="41" t="s">
        <v>80</v>
      </c>
      <c r="D3" s="42" t="s">
        <v>83</v>
      </c>
      <c r="E3" s="42" t="s">
        <v>84</v>
      </c>
    </row>
    <row r="4" spans="1:5" x14ac:dyDescent="0.25">
      <c r="A4" s="37" t="s">
        <v>31</v>
      </c>
      <c r="B4" s="34">
        <v>15.649623146174195</v>
      </c>
      <c r="C4" s="34">
        <v>5.2975512715554078</v>
      </c>
      <c r="D4" s="38">
        <v>6.9401118350815666E-2</v>
      </c>
      <c r="E4" s="38">
        <v>1.8265950726687137E-2</v>
      </c>
    </row>
    <row r="5" spans="1:5" x14ac:dyDescent="0.25">
      <c r="A5" s="37" t="s">
        <v>32</v>
      </c>
      <c r="B5" s="34">
        <v>120.03463923950972</v>
      </c>
      <c r="C5" s="34">
        <v>72.264252605986741</v>
      </c>
      <c r="D5" s="38">
        <v>0.53231557886396852</v>
      </c>
      <c r="E5" s="38">
        <v>0.24916706035282407</v>
      </c>
    </row>
    <row r="6" spans="1:5" x14ac:dyDescent="0.25">
      <c r="A6" s="37" t="s">
        <v>33</v>
      </c>
      <c r="B6" s="34">
        <v>35.190947276465053</v>
      </c>
      <c r="C6" s="34">
        <v>128.92346541537458</v>
      </c>
      <c r="D6" s="38">
        <v>0.15606069705316342</v>
      </c>
      <c r="E6" s="38">
        <v>0.44452796133100242</v>
      </c>
    </row>
    <row r="7" spans="1:5" x14ac:dyDescent="0.25">
      <c r="A7" s="37" t="s">
        <v>34</v>
      </c>
      <c r="B7" s="34">
        <v>14.059772068031997</v>
      </c>
      <c r="C7" s="34">
        <v>6.957713276960571</v>
      </c>
      <c r="D7" s="38">
        <v>6.2350632738240874E-2</v>
      </c>
      <c r="E7" s="38">
        <v>2.39901874229646E-2</v>
      </c>
    </row>
    <row r="8" spans="1:5" x14ac:dyDescent="0.25">
      <c r="A8" s="37" t="s">
        <v>36</v>
      </c>
      <c r="B8" s="34">
        <v>14.319680560012761</v>
      </c>
      <c r="C8" s="34">
        <v>2.7717019378019327</v>
      </c>
      <c r="D8" s="38">
        <v>6.3503244519614588E-2</v>
      </c>
      <c r="E8" s="38">
        <v>9.5568251121595279E-3</v>
      </c>
    </row>
    <row r="9" spans="1:5" x14ac:dyDescent="0.25">
      <c r="A9" s="39" t="s">
        <v>85</v>
      </c>
      <c r="B9" s="35">
        <v>26.240596547955338</v>
      </c>
      <c r="C9" s="35">
        <v>73.808613530430392</v>
      </c>
      <c r="D9" s="40">
        <v>0.11636872847419699</v>
      </c>
      <c r="E9" s="40">
        <v>0.25449201505436231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9"/>
  <sheetViews>
    <sheetView showGridLines="0" workbookViewId="0">
      <selection activeCell="J20" sqref="J20"/>
    </sheetView>
  </sheetViews>
  <sheetFormatPr defaultRowHeight="15" x14ac:dyDescent="0.25"/>
  <cols>
    <col min="1" max="1" width="18.28515625" customWidth="1"/>
  </cols>
  <sheetData>
    <row r="1" spans="1:11" x14ac:dyDescent="0.25">
      <c r="A1" t="s">
        <v>86</v>
      </c>
    </row>
    <row r="3" spans="1:11" x14ac:dyDescent="0.25">
      <c r="A3" s="41" t="s">
        <v>55</v>
      </c>
      <c r="B3" s="41" t="s">
        <v>65</v>
      </c>
      <c r="C3" s="41" t="s">
        <v>66</v>
      </c>
      <c r="D3" s="41" t="s">
        <v>67</v>
      </c>
      <c r="E3" s="41" t="s">
        <v>68</v>
      </c>
      <c r="F3" s="41" t="s">
        <v>69</v>
      </c>
      <c r="G3" s="81" t="s">
        <v>70</v>
      </c>
      <c r="H3" s="81"/>
      <c r="I3" s="81"/>
      <c r="J3" s="81"/>
      <c r="K3" s="81"/>
    </row>
    <row r="4" spans="1:11" x14ac:dyDescent="0.25">
      <c r="A4" s="36" t="s">
        <v>75</v>
      </c>
      <c r="B4" s="47">
        <v>2.0373042111417373E-2</v>
      </c>
      <c r="C4" s="47">
        <v>4.138304891819148E-2</v>
      </c>
      <c r="D4" s="47">
        <v>7.0945224483212138E-2</v>
      </c>
      <c r="E4" s="47">
        <v>9.4707635927424899E-2</v>
      </c>
      <c r="F4" s="47">
        <v>0.1522345121636158</v>
      </c>
      <c r="G4" s="44">
        <v>2.0373042111417373E-2</v>
      </c>
      <c r="H4" s="44">
        <v>2.1010006806774107E-2</v>
      </c>
      <c r="I4" s="44">
        <v>2.9562175565020658E-2</v>
      </c>
      <c r="J4" s="44">
        <v>2.3762411444212761E-2</v>
      </c>
      <c r="K4" s="44">
        <v>5.7526876236190905E-2</v>
      </c>
    </row>
    <row r="5" spans="1:11" x14ac:dyDescent="0.25">
      <c r="A5" s="36" t="s">
        <v>76</v>
      </c>
      <c r="B5" s="47">
        <v>5.4576258645543649E-2</v>
      </c>
      <c r="C5" s="47">
        <v>8.4568314415489149E-2</v>
      </c>
      <c r="D5" s="47">
        <v>0.12889080666052793</v>
      </c>
      <c r="E5" s="47">
        <v>0.1646663444330301</v>
      </c>
      <c r="F5" s="47">
        <v>0.22146751843475557</v>
      </c>
      <c r="G5" s="44">
        <v>5.4576258645543649E-2</v>
      </c>
      <c r="H5" s="44">
        <v>2.99920557699455E-2</v>
      </c>
      <c r="I5" s="44">
        <v>4.4322492245038786E-2</v>
      </c>
      <c r="J5" s="44">
        <v>3.5775537772502169E-2</v>
      </c>
      <c r="K5" s="44">
        <v>5.6801174001725463E-2</v>
      </c>
    </row>
    <row r="6" spans="1:11" x14ac:dyDescent="0.25">
      <c r="A6" s="36" t="s">
        <v>77</v>
      </c>
      <c r="B6" s="47">
        <v>0.21060587543216114</v>
      </c>
      <c r="C6" s="47">
        <v>0.26164450809557449</v>
      </c>
      <c r="D6" s="47">
        <v>0.35382893737921844</v>
      </c>
      <c r="E6" s="47">
        <v>0.41683175251174281</v>
      </c>
      <c r="F6" s="47">
        <v>0.57664533410748131</v>
      </c>
      <c r="G6" s="44">
        <v>0.21060587543216114</v>
      </c>
      <c r="H6" s="44">
        <v>5.1038632663413352E-2</v>
      </c>
      <c r="I6" s="44">
        <v>9.2184429283643954E-2</v>
      </c>
      <c r="J6" s="44">
        <v>6.300281513252437E-2</v>
      </c>
      <c r="K6" s="44">
        <v>0.1598135815957385</v>
      </c>
    </row>
    <row r="7" spans="1:11" x14ac:dyDescent="0.25">
      <c r="A7" s="36" t="s">
        <v>78</v>
      </c>
      <c r="B7" s="47">
        <v>9.3658804089671255E-2</v>
      </c>
      <c r="C7" s="47">
        <v>0.15124195553881209</v>
      </c>
      <c r="D7" s="47">
        <v>0.18363949429440152</v>
      </c>
      <c r="E7" s="47">
        <v>0.20231754122538395</v>
      </c>
      <c r="F7" s="47">
        <v>0.23358515524371945</v>
      </c>
      <c r="G7" s="44">
        <v>9.3658804089671255E-2</v>
      </c>
      <c r="H7" s="44">
        <v>5.7583151449140835E-2</v>
      </c>
      <c r="I7" s="44">
        <v>3.2397538755589428E-2</v>
      </c>
      <c r="J7" s="44">
        <v>1.8678046930982434E-2</v>
      </c>
      <c r="K7" s="44">
        <v>3.1267614018335499E-2</v>
      </c>
    </row>
    <row r="8" spans="1:11" x14ac:dyDescent="0.25">
      <c r="A8" s="36" t="s">
        <v>79</v>
      </c>
      <c r="B8" s="47">
        <v>4.3475893677684438E-2</v>
      </c>
      <c r="C8" s="47">
        <v>7.3639212160918233E-2</v>
      </c>
      <c r="D8" s="47">
        <v>9.0763307837049459E-2</v>
      </c>
      <c r="E8" s="47">
        <v>0.13532598791112252</v>
      </c>
      <c r="F8" s="47">
        <v>0.16507982501767068</v>
      </c>
      <c r="G8" s="44">
        <v>4.3475893677684438E-2</v>
      </c>
      <c r="H8" s="44">
        <v>3.0163318483233795E-2</v>
      </c>
      <c r="I8" s="44">
        <v>1.7124095676131226E-2</v>
      </c>
      <c r="J8" s="44">
        <v>4.4562680074073061E-2</v>
      </c>
      <c r="K8" s="44">
        <v>2.9753837106548164E-2</v>
      </c>
    </row>
    <row r="9" spans="1:11" x14ac:dyDescent="0.25">
      <c r="A9" s="41" t="s">
        <v>80</v>
      </c>
      <c r="B9" s="48">
        <v>4.1443053904626499E-2</v>
      </c>
      <c r="C9" s="48">
        <v>0.10821858369310884</v>
      </c>
      <c r="D9" s="48">
        <v>0.1342743891726049</v>
      </c>
      <c r="E9" s="48">
        <v>0.18166569300845137</v>
      </c>
      <c r="F9" s="48">
        <v>0.25856458259662191</v>
      </c>
      <c r="G9" s="46">
        <v>4.1443053904626499E-2</v>
      </c>
      <c r="H9" s="46">
        <v>6.6775529788482335E-2</v>
      </c>
      <c r="I9" s="46">
        <v>2.6055805479496055E-2</v>
      </c>
      <c r="J9" s="46">
        <v>4.7391303835846471E-2</v>
      </c>
      <c r="K9" s="46">
        <v>7.6898889588170538E-2</v>
      </c>
    </row>
  </sheetData>
  <mergeCells count="1">
    <mergeCell ref="G3:K3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"/>
  <sheetViews>
    <sheetView showGridLines="0" workbookViewId="0">
      <selection activeCell="K12" sqref="K12"/>
    </sheetView>
  </sheetViews>
  <sheetFormatPr defaultRowHeight="15" x14ac:dyDescent="0.25"/>
  <cols>
    <col min="1" max="1" width="42.28515625" customWidth="1"/>
    <col min="2" max="2" width="17.28515625" bestFit="1" customWidth="1"/>
    <col min="3" max="3" width="8.85546875" bestFit="1" customWidth="1"/>
    <col min="4" max="4" width="8" bestFit="1" customWidth="1"/>
    <col min="5" max="5" width="9" bestFit="1" customWidth="1"/>
    <col min="6" max="6" width="13.42578125" bestFit="1" customWidth="1"/>
    <col min="7" max="7" width="9" bestFit="1" customWidth="1"/>
    <col min="8" max="8" width="9.42578125" bestFit="1" customWidth="1"/>
  </cols>
  <sheetData>
    <row r="1" spans="1:9" x14ac:dyDescent="0.25">
      <c r="A1" t="s">
        <v>87</v>
      </c>
    </row>
    <row r="3" spans="1:9" x14ac:dyDescent="0.25">
      <c r="A3" s="9" t="s">
        <v>82</v>
      </c>
      <c r="B3" s="21" t="s">
        <v>74</v>
      </c>
      <c r="C3" s="21" t="s">
        <v>75</v>
      </c>
      <c r="D3" s="21" t="s">
        <v>76</v>
      </c>
      <c r="E3" s="21" t="s">
        <v>77</v>
      </c>
      <c r="F3" s="21" t="s">
        <v>78</v>
      </c>
      <c r="G3" s="21" t="s">
        <v>79</v>
      </c>
      <c r="H3" s="21" t="s">
        <v>80</v>
      </c>
    </row>
    <row r="4" spans="1:9" x14ac:dyDescent="0.25">
      <c r="A4" s="8" t="s">
        <v>30</v>
      </c>
      <c r="B4" s="77">
        <v>0.56565594053004753</v>
      </c>
      <c r="C4" s="77">
        <v>0</v>
      </c>
      <c r="D4" s="77">
        <v>9.9691157439938741E-3</v>
      </c>
      <c r="E4" s="77">
        <v>0</v>
      </c>
      <c r="F4" s="77">
        <v>9.24647515237009E-2</v>
      </c>
      <c r="G4" s="77">
        <v>2.6206308726390889E-2</v>
      </c>
      <c r="H4" s="77">
        <v>0.30570388347586669</v>
      </c>
      <c r="I4" s="73"/>
    </row>
    <row r="5" spans="1:9" x14ac:dyDescent="0.25">
      <c r="A5" s="8" t="s">
        <v>31</v>
      </c>
      <c r="B5" s="77">
        <v>3.3028185748870821E-2</v>
      </c>
      <c r="C5" s="77">
        <v>0</v>
      </c>
      <c r="D5" s="77">
        <v>1.010300368784426E-3</v>
      </c>
      <c r="E5" s="77">
        <v>1.8178533347186152E-2</v>
      </c>
      <c r="F5" s="77">
        <v>0.37151237639839069</v>
      </c>
      <c r="G5" s="77">
        <v>0.43053146954872318</v>
      </c>
      <c r="H5" s="77">
        <v>0.14573913458804472</v>
      </c>
      <c r="I5" s="73"/>
    </row>
    <row r="6" spans="1:9" x14ac:dyDescent="0.25">
      <c r="A6" s="8" t="s">
        <v>32</v>
      </c>
      <c r="B6" s="77">
        <v>7.9506591156419726E-2</v>
      </c>
      <c r="C6" s="77">
        <v>5.7023065147712802E-3</v>
      </c>
      <c r="D6" s="77">
        <v>0.11409708670712544</v>
      </c>
      <c r="E6" s="77">
        <v>0.19857646260129888</v>
      </c>
      <c r="F6" s="77">
        <v>0.28533828431485331</v>
      </c>
      <c r="G6" s="77">
        <v>0.1977363721272771</v>
      </c>
      <c r="H6" s="77">
        <v>0.11904289657825431</v>
      </c>
      <c r="I6" s="73"/>
    </row>
    <row r="7" spans="1:9" x14ac:dyDescent="0.25">
      <c r="A7" s="8" t="s">
        <v>33</v>
      </c>
      <c r="B7" s="77">
        <v>4.3301869504063173E-2</v>
      </c>
      <c r="C7" s="77">
        <v>1.1309072182520855E-3</v>
      </c>
      <c r="D7" s="77">
        <v>1.0456923654446285E-3</v>
      </c>
      <c r="E7" s="77">
        <v>1.6022965907619643E-3</v>
      </c>
      <c r="F7" s="77">
        <v>2.1771768918111348E-2</v>
      </c>
      <c r="G7" s="77">
        <v>0.19966534824185794</v>
      </c>
      <c r="H7" s="77">
        <v>0.73148211716150902</v>
      </c>
      <c r="I7" s="73"/>
    </row>
    <row r="8" spans="1:9" x14ac:dyDescent="0.25">
      <c r="A8" s="8" t="s">
        <v>34</v>
      </c>
      <c r="B8" s="77">
        <v>0.12865885304980823</v>
      </c>
      <c r="C8" s="77">
        <v>0</v>
      </c>
      <c r="D8" s="77">
        <v>0</v>
      </c>
      <c r="E8" s="77">
        <v>1.8936400843407149E-2</v>
      </c>
      <c r="F8" s="77">
        <v>1.271653988197468E-2</v>
      </c>
      <c r="G8" s="77">
        <v>0.56171442938811067</v>
      </c>
      <c r="H8" s="77">
        <v>0.27797377683669933</v>
      </c>
      <c r="I8" s="73"/>
    </row>
    <row r="9" spans="1:9" x14ac:dyDescent="0.25">
      <c r="A9" s="8" t="s">
        <v>35</v>
      </c>
      <c r="B9" s="77">
        <v>0.46287946124554441</v>
      </c>
      <c r="C9" s="77">
        <v>1.6455426330714118E-2</v>
      </c>
      <c r="D9" s="77">
        <v>1.7297222193537336E-2</v>
      </c>
      <c r="E9" s="77">
        <v>0.35352950552653917</v>
      </c>
      <c r="F9" s="77">
        <v>0.14703149246609731</v>
      </c>
      <c r="G9" s="77">
        <v>2.556463535824905E-3</v>
      </c>
      <c r="H9" s="77">
        <v>2.5042870174277963E-4</v>
      </c>
      <c r="I9" s="73"/>
    </row>
    <row r="10" spans="1:9" x14ac:dyDescent="0.25">
      <c r="A10" s="8" t="s">
        <v>36</v>
      </c>
      <c r="B10" s="77">
        <v>0.20882421263453743</v>
      </c>
      <c r="C10" s="77">
        <v>3.1800166729867116E-2</v>
      </c>
      <c r="D10" s="77">
        <v>0.19262114470126701</v>
      </c>
      <c r="E10" s="77">
        <v>0.38922786344168997</v>
      </c>
      <c r="F10" s="77">
        <v>0.11273485082850727</v>
      </c>
      <c r="G10" s="77">
        <v>5.4284510341364479E-2</v>
      </c>
      <c r="H10" s="77">
        <v>1.0507251322766564E-2</v>
      </c>
      <c r="I10" s="73"/>
    </row>
    <row r="11" spans="1:9" x14ac:dyDescent="0.25">
      <c r="A11" s="8" t="s">
        <v>37</v>
      </c>
      <c r="B11" s="77">
        <v>2.9477837403886265E-2</v>
      </c>
      <c r="C11" s="77">
        <v>2.0984582851730914E-3</v>
      </c>
      <c r="D11" s="77">
        <v>0.22479256011387469</v>
      </c>
      <c r="E11" s="77">
        <v>0.12306833638076828</v>
      </c>
      <c r="F11" s="77">
        <v>0.28718376621764674</v>
      </c>
      <c r="G11" s="77">
        <v>0.10093559435914774</v>
      </c>
      <c r="H11" s="77">
        <v>0.23244344723950311</v>
      </c>
      <c r="I11" s="73"/>
    </row>
    <row r="12" spans="1:9" x14ac:dyDescent="0.25">
      <c r="A12" s="8" t="s">
        <v>38</v>
      </c>
      <c r="B12" s="77">
        <v>5.3973500356309961E-2</v>
      </c>
      <c r="C12" s="77">
        <v>1.7664431956268677E-3</v>
      </c>
      <c r="D12" s="77">
        <v>0.196259103471772</v>
      </c>
      <c r="E12" s="77">
        <v>0.28037730203488537</v>
      </c>
      <c r="F12" s="77">
        <v>0.46749525153582266</v>
      </c>
      <c r="G12" s="77">
        <v>1.2839940558329445E-4</v>
      </c>
      <c r="H12" s="77">
        <v>0</v>
      </c>
      <c r="I12" s="73"/>
    </row>
    <row r="13" spans="1:9" x14ac:dyDescent="0.25">
      <c r="A13" s="8" t="s">
        <v>39</v>
      </c>
      <c r="B13" s="77">
        <v>6.6240853111218703E-2</v>
      </c>
      <c r="C13" s="77">
        <v>0.40038889935128785</v>
      </c>
      <c r="D13" s="77">
        <v>0.48460428948510442</v>
      </c>
      <c r="E13" s="77">
        <v>2.5545387664484189E-2</v>
      </c>
      <c r="F13" s="77">
        <v>2.2692508360128906E-2</v>
      </c>
      <c r="G13" s="77">
        <v>0</v>
      </c>
      <c r="H13" s="77">
        <v>5.2806202777593686E-4</v>
      </c>
      <c r="I13" s="73"/>
    </row>
    <row r="14" spans="1:9" x14ac:dyDescent="0.25">
      <c r="A14" s="8" t="s">
        <v>41</v>
      </c>
      <c r="B14" s="77">
        <v>0.14443646758829465</v>
      </c>
      <c r="C14" s="77">
        <v>1.3086623011555928E-2</v>
      </c>
      <c r="D14" s="77">
        <v>2.238792218994913E-2</v>
      </c>
      <c r="E14" s="77">
        <v>0.81035228477023735</v>
      </c>
      <c r="F14" s="77">
        <v>8.268130338158786E-3</v>
      </c>
      <c r="G14" s="77">
        <v>1.2848706124794071E-3</v>
      </c>
      <c r="H14" s="77">
        <v>1.8370148932477363E-4</v>
      </c>
      <c r="I14" s="73"/>
    </row>
    <row r="15" spans="1:9" x14ac:dyDescent="0.25">
      <c r="A15" s="8" t="s">
        <v>42</v>
      </c>
      <c r="B15" s="77">
        <v>0.50795561758557828</v>
      </c>
      <c r="C15" s="77">
        <v>8.569091512945877E-2</v>
      </c>
      <c r="D15" s="77">
        <v>9.4059643811766555E-2</v>
      </c>
      <c r="E15" s="77">
        <v>5.0531683335586164E-2</v>
      </c>
      <c r="F15" s="77">
        <v>0.23194507552492111</v>
      </c>
      <c r="G15" s="77">
        <v>3.3916983509795274E-3</v>
      </c>
      <c r="H15" s="77">
        <v>2.6425366261709615E-2</v>
      </c>
      <c r="I15" s="73"/>
    </row>
    <row r="16" spans="1:9" x14ac:dyDescent="0.25">
      <c r="A16" s="11" t="s">
        <v>43</v>
      </c>
      <c r="B16" s="53">
        <v>0.30121533089533792</v>
      </c>
      <c r="C16" s="53">
        <v>0.11856291114091029</v>
      </c>
      <c r="D16" s="53">
        <v>7.4251871882603307E-2</v>
      </c>
      <c r="E16" s="53">
        <v>0.25862751390850902</v>
      </c>
      <c r="F16" s="53">
        <v>0.23637937954607904</v>
      </c>
      <c r="G16" s="53">
        <v>1.0962992626560532E-2</v>
      </c>
      <c r="H16" s="53">
        <v>0</v>
      </c>
      <c r="I16" s="7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9"/>
  <sheetViews>
    <sheetView showGridLines="0" workbookViewId="0">
      <selection activeCell="J9" sqref="J9"/>
    </sheetView>
  </sheetViews>
  <sheetFormatPr defaultRowHeight="15" x14ac:dyDescent="0.25"/>
  <cols>
    <col min="1" max="4" width="15.85546875" customWidth="1"/>
  </cols>
  <sheetData>
    <row r="1" spans="1:3" x14ac:dyDescent="0.25">
      <c r="A1" t="s">
        <v>88</v>
      </c>
    </row>
    <row r="3" spans="1:3" x14ac:dyDescent="0.25">
      <c r="A3" s="39" t="s">
        <v>73</v>
      </c>
      <c r="B3" s="41" t="s">
        <v>27</v>
      </c>
      <c r="C3" s="41" t="s">
        <v>26</v>
      </c>
    </row>
    <row r="4" spans="1:3" x14ac:dyDescent="0.25">
      <c r="A4" s="37" t="s">
        <v>75</v>
      </c>
      <c r="B4" s="38">
        <v>0.87682486727130649</v>
      </c>
      <c r="C4" s="38">
        <v>0.1231751327286935</v>
      </c>
    </row>
    <row r="5" spans="1:3" x14ac:dyDescent="0.25">
      <c r="A5" s="37" t="s">
        <v>76</v>
      </c>
      <c r="B5" s="38">
        <v>0.50689163620515609</v>
      </c>
      <c r="C5" s="38">
        <v>0.49310836379484396</v>
      </c>
    </row>
    <row r="6" spans="1:3" x14ac:dyDescent="0.25">
      <c r="A6" s="37" t="s">
        <v>77</v>
      </c>
      <c r="B6" s="38">
        <v>0.24716006373481766</v>
      </c>
      <c r="C6" s="38">
        <v>0.75283993626518231</v>
      </c>
    </row>
    <row r="7" spans="1:3" x14ac:dyDescent="0.25">
      <c r="A7" s="37" t="s">
        <v>78</v>
      </c>
      <c r="B7" s="38">
        <v>0.27752210713000663</v>
      </c>
      <c r="C7" s="38">
        <v>0.72247789286999342</v>
      </c>
    </row>
    <row r="8" spans="1:3" x14ac:dyDescent="0.25">
      <c r="A8" s="37" t="s">
        <v>79</v>
      </c>
      <c r="B8" s="38">
        <v>7.3594819534377659E-2</v>
      </c>
      <c r="C8" s="38">
        <v>0.92640518046562226</v>
      </c>
    </row>
    <row r="9" spans="1:3" x14ac:dyDescent="0.25">
      <c r="A9" s="39" t="s">
        <v>80</v>
      </c>
      <c r="B9" s="40">
        <v>9.376814342786377E-2</v>
      </c>
      <c r="C9" s="40">
        <v>0.90623185657213623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64DA-6C90-4CB6-9CBA-BF54A9EAA573}">
  <dimension ref="A1:H5"/>
  <sheetViews>
    <sheetView showGridLines="0" workbookViewId="0">
      <selection activeCell="K20" sqref="K20"/>
    </sheetView>
  </sheetViews>
  <sheetFormatPr defaultRowHeight="15" x14ac:dyDescent="0.25"/>
  <cols>
    <col min="1" max="1" width="48.7109375" customWidth="1"/>
    <col min="2" max="3" width="5" bestFit="1" customWidth="1"/>
    <col min="4" max="8" width="5.28515625" bestFit="1" customWidth="1"/>
  </cols>
  <sheetData>
    <row r="1" spans="1:8" x14ac:dyDescent="0.25">
      <c r="A1" t="s">
        <v>196</v>
      </c>
    </row>
    <row r="3" spans="1:8" x14ac:dyDescent="0.25">
      <c r="A3" s="22" t="s">
        <v>197</v>
      </c>
      <c r="B3" s="22">
        <v>2020</v>
      </c>
      <c r="C3" s="22">
        <v>2025</v>
      </c>
      <c r="D3" s="22">
        <v>2030</v>
      </c>
      <c r="E3" s="22">
        <v>2035</v>
      </c>
      <c r="F3" s="22">
        <v>2040</v>
      </c>
      <c r="G3" s="22">
        <v>2045</v>
      </c>
      <c r="H3" s="22">
        <v>2050</v>
      </c>
    </row>
    <row r="4" spans="1:8" x14ac:dyDescent="0.25">
      <c r="A4" t="s">
        <v>198</v>
      </c>
      <c r="B4" s="3">
        <v>1.859488885470613E-4</v>
      </c>
      <c r="C4" s="3">
        <v>2.1619322341034256E-2</v>
      </c>
      <c r="D4" s="3">
        <v>-0.10528700944448433</v>
      </c>
      <c r="E4" s="3">
        <v>-0.67490437788242219</v>
      </c>
      <c r="F4" s="3">
        <v>-1.0757117133985934</v>
      </c>
      <c r="G4" s="3">
        <v>-1.6014957073621556</v>
      </c>
      <c r="H4" s="3">
        <v>-1.8467638039348242</v>
      </c>
    </row>
    <row r="5" spans="1:8" x14ac:dyDescent="0.25">
      <c r="A5" s="22" t="s">
        <v>199</v>
      </c>
      <c r="B5" s="11">
        <v>2.1562608546527314E-4</v>
      </c>
      <c r="C5" s="11">
        <v>0.29911903759086234</v>
      </c>
      <c r="D5" s="11">
        <v>-0.28881092234123179</v>
      </c>
      <c r="E5" s="11">
        <v>-1.498246267650257</v>
      </c>
      <c r="F5" s="11">
        <v>-2.0593219283303368</v>
      </c>
      <c r="G5" s="11">
        <v>-2.6956200889506929</v>
      </c>
      <c r="H5" s="11">
        <v>-3.4218841509050897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A2E0D-26DA-4011-BF19-D7B7ED23773F}">
  <dimension ref="A1:E17"/>
  <sheetViews>
    <sheetView showGridLines="0" topLeftCell="A7" workbookViewId="0">
      <selection activeCell="L33" sqref="L33"/>
    </sheetView>
  </sheetViews>
  <sheetFormatPr defaultRowHeight="15" x14ac:dyDescent="0.25"/>
  <cols>
    <col min="1" max="1" width="23.5703125" customWidth="1"/>
    <col min="2" max="2" width="19.7109375" bestFit="1" customWidth="1"/>
    <col min="3" max="3" width="28.28515625" bestFit="1" customWidth="1"/>
    <col min="4" max="4" width="16.140625" bestFit="1" customWidth="1"/>
    <col min="5" max="5" width="24.7109375" bestFit="1" customWidth="1"/>
  </cols>
  <sheetData>
    <row r="1" spans="1:5" x14ac:dyDescent="0.25">
      <c r="A1" t="s">
        <v>200</v>
      </c>
    </row>
    <row r="3" spans="1:5" x14ac:dyDescent="0.25">
      <c r="A3" s="22" t="s">
        <v>201</v>
      </c>
      <c r="B3" s="22" t="s">
        <v>202</v>
      </c>
      <c r="C3" s="22" t="s">
        <v>203</v>
      </c>
      <c r="D3" s="22" t="s">
        <v>204</v>
      </c>
      <c r="E3" s="22" t="s">
        <v>205</v>
      </c>
    </row>
    <row r="4" spans="1:5" x14ac:dyDescent="0.25">
      <c r="A4" t="s">
        <v>206</v>
      </c>
      <c r="B4">
        <v>0.30759099999999995</v>
      </c>
      <c r="C4">
        <v>0.28418299999999985</v>
      </c>
      <c r="D4">
        <v>0.38119099999999984</v>
      </c>
      <c r="E4">
        <v>1.198364</v>
      </c>
    </row>
    <row r="5" spans="1:5" x14ac:dyDescent="0.25">
      <c r="A5" t="s">
        <v>207</v>
      </c>
      <c r="B5">
        <v>5.3570000000000118E-2</v>
      </c>
      <c r="C5">
        <v>0.11066200000000004</v>
      </c>
      <c r="D5">
        <v>0.58495000000000008</v>
      </c>
      <c r="E5">
        <v>1.6224729999999998</v>
      </c>
    </row>
    <row r="6" spans="1:5" x14ac:dyDescent="0.25">
      <c r="A6" t="s">
        <v>61</v>
      </c>
      <c r="B6">
        <v>8.3919999999999995E-2</v>
      </c>
      <c r="C6">
        <v>8.7038000000000171E-2</v>
      </c>
      <c r="D6">
        <v>0.53631299999999982</v>
      </c>
      <c r="E6">
        <v>1.2928190000000002</v>
      </c>
    </row>
    <row r="7" spans="1:5" x14ac:dyDescent="0.25">
      <c r="A7" t="s">
        <v>208</v>
      </c>
      <c r="B7">
        <v>5.0622999999999863E-2</v>
      </c>
      <c r="C7">
        <v>0.11172099999999929</v>
      </c>
      <c r="D7">
        <v>0.56308399999999992</v>
      </c>
      <c r="E7">
        <v>1.8664819999999995</v>
      </c>
    </row>
    <row r="8" spans="1:5" x14ac:dyDescent="0.25">
      <c r="A8" t="s">
        <v>209</v>
      </c>
      <c r="B8">
        <v>0.10326100000000005</v>
      </c>
      <c r="C8">
        <v>0.16038700000000006</v>
      </c>
      <c r="D8">
        <v>0.44166299999999992</v>
      </c>
      <c r="E8">
        <v>1.6115679999999999</v>
      </c>
    </row>
    <row r="9" spans="1:5" x14ac:dyDescent="0.25">
      <c r="A9" t="s">
        <v>210</v>
      </c>
      <c r="B9">
        <v>9.7829999999996531E-3</v>
      </c>
      <c r="C9">
        <v>3.04840000000004E-2</v>
      </c>
      <c r="D9">
        <v>0.52183400000000013</v>
      </c>
      <c r="E9">
        <v>1.5663459999999993</v>
      </c>
    </row>
    <row r="10" spans="1:5" x14ac:dyDescent="0.25">
      <c r="A10" t="s">
        <v>211</v>
      </c>
      <c r="B10">
        <v>6.0299999999999798E-2</v>
      </c>
      <c r="C10">
        <v>6.1078999999999883E-2</v>
      </c>
      <c r="D10">
        <v>0.46878900000000012</v>
      </c>
      <c r="E10">
        <v>1.358228</v>
      </c>
    </row>
    <row r="11" spans="1:5" x14ac:dyDescent="0.25">
      <c r="A11" t="s">
        <v>212</v>
      </c>
      <c r="B11">
        <v>0.22762400000000049</v>
      </c>
      <c r="C11">
        <v>0.29965499999999956</v>
      </c>
      <c r="D11">
        <v>0.27039900000000028</v>
      </c>
      <c r="E11">
        <v>1.6895769999999999</v>
      </c>
    </row>
    <row r="12" spans="1:5" x14ac:dyDescent="0.25">
      <c r="A12" t="s">
        <v>213</v>
      </c>
      <c r="B12">
        <v>6.4825600000000039E-2</v>
      </c>
      <c r="C12">
        <v>8.1673000000000107E-2</v>
      </c>
      <c r="D12">
        <v>0.37023090000000003</v>
      </c>
      <c r="E12">
        <v>1.5823840000000002</v>
      </c>
    </row>
    <row r="13" spans="1:5" x14ac:dyDescent="0.25">
      <c r="A13" t="s">
        <v>214</v>
      </c>
      <c r="B13">
        <v>0.12018700000000004</v>
      </c>
      <c r="C13">
        <v>0.15852000000000022</v>
      </c>
      <c r="D13">
        <v>0.31372900000000037</v>
      </c>
      <c r="E13">
        <v>1.4092449999999999</v>
      </c>
    </row>
    <row r="14" spans="1:5" x14ac:dyDescent="0.25">
      <c r="A14" t="s">
        <v>215</v>
      </c>
      <c r="B14">
        <v>8.6364500000000011E-2</v>
      </c>
      <c r="C14">
        <v>0.12047000000000008</v>
      </c>
      <c r="D14">
        <v>0.26007910000000001</v>
      </c>
      <c r="E14">
        <v>1.4287270000000001</v>
      </c>
    </row>
    <row r="15" spans="1:5" x14ac:dyDescent="0.25">
      <c r="A15" t="s">
        <v>216</v>
      </c>
      <c r="B15">
        <v>3.3340200000000042E-2</v>
      </c>
      <c r="C15">
        <v>7.5744000000000256E-2</v>
      </c>
      <c r="D15">
        <v>0.31294730000000004</v>
      </c>
      <c r="E15">
        <v>1.7188020000000002</v>
      </c>
    </row>
    <row r="16" spans="1:5" x14ac:dyDescent="0.25">
      <c r="A16" t="s">
        <v>217</v>
      </c>
      <c r="B16">
        <v>1.8923000000000023E-2</v>
      </c>
      <c r="C16">
        <v>4.6742000000000061E-2</v>
      </c>
      <c r="D16">
        <v>0.31799599999999995</v>
      </c>
      <c r="E16">
        <v>1.5076909999999994</v>
      </c>
    </row>
    <row r="17" spans="1:5" x14ac:dyDescent="0.25">
      <c r="A17" s="22" t="s">
        <v>218</v>
      </c>
      <c r="B17" s="22">
        <v>1.3010000000000001E-2</v>
      </c>
      <c r="C17" s="22">
        <v>2.775699999999981E-2</v>
      </c>
      <c r="D17" s="22">
        <v>0.3085291</v>
      </c>
      <c r="E17" s="22">
        <v>1.6468020000000001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9"/>
  <sheetViews>
    <sheetView showGridLines="0" workbookViewId="0">
      <selection activeCell="F8" sqref="F8"/>
    </sheetView>
  </sheetViews>
  <sheetFormatPr defaultRowHeight="15" x14ac:dyDescent="0.25"/>
  <cols>
    <col min="1" max="1" width="17.28515625" customWidth="1"/>
    <col min="2" max="3" width="10.140625" bestFit="1" customWidth="1"/>
  </cols>
  <sheetData>
    <row r="1" spans="1:3" x14ac:dyDescent="0.25">
      <c r="A1" t="s">
        <v>89</v>
      </c>
    </row>
    <row r="3" spans="1:3" x14ac:dyDescent="0.25">
      <c r="A3" s="21"/>
      <c r="B3" s="21" t="s">
        <v>95</v>
      </c>
      <c r="C3" s="21" t="s">
        <v>96</v>
      </c>
    </row>
    <row r="4" spans="1:3" x14ac:dyDescent="0.25">
      <c r="A4" t="s">
        <v>97</v>
      </c>
      <c r="B4">
        <v>58</v>
      </c>
      <c r="C4">
        <v>65</v>
      </c>
    </row>
    <row r="5" spans="1:3" x14ac:dyDescent="0.25">
      <c r="A5" t="s">
        <v>98</v>
      </c>
      <c r="B5">
        <v>92</v>
      </c>
      <c r="C5">
        <v>107</v>
      </c>
    </row>
    <row r="6" spans="1:3" x14ac:dyDescent="0.25">
      <c r="A6" t="s">
        <v>99</v>
      </c>
      <c r="B6">
        <v>146</v>
      </c>
      <c r="C6">
        <v>167</v>
      </c>
    </row>
    <row r="7" spans="1:3" x14ac:dyDescent="0.25">
      <c r="A7" t="s">
        <v>100</v>
      </c>
      <c r="B7">
        <v>199</v>
      </c>
      <c r="C7">
        <v>213</v>
      </c>
    </row>
    <row r="8" spans="1:3" x14ac:dyDescent="0.25">
      <c r="A8" s="22" t="s">
        <v>101</v>
      </c>
      <c r="B8" s="22">
        <v>321</v>
      </c>
      <c r="C8" s="22">
        <v>343</v>
      </c>
    </row>
    <row r="9" spans="1:3" x14ac:dyDescent="0.25">
      <c r="A9" s="7" t="s">
        <v>102</v>
      </c>
      <c r="B9" s="7">
        <v>160</v>
      </c>
      <c r="C9" s="7">
        <v>175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showGridLines="0" workbookViewId="0">
      <selection activeCell="E21" sqref="E21"/>
    </sheetView>
  </sheetViews>
  <sheetFormatPr defaultRowHeight="15" x14ac:dyDescent="0.25"/>
  <cols>
    <col min="1" max="1" width="33.7109375" customWidth="1"/>
    <col min="2" max="2" width="23" bestFit="1" customWidth="1"/>
    <col min="3" max="3" width="16.140625" bestFit="1" customWidth="1"/>
  </cols>
  <sheetData>
    <row r="1" spans="1:3" x14ac:dyDescent="0.25">
      <c r="A1" t="s">
        <v>94</v>
      </c>
    </row>
    <row r="3" spans="1:3" x14ac:dyDescent="0.25">
      <c r="A3" s="41" t="s">
        <v>55</v>
      </c>
      <c r="B3" s="41" t="s">
        <v>90</v>
      </c>
      <c r="C3" s="41" t="s">
        <v>91</v>
      </c>
    </row>
    <row r="4" spans="1:3" x14ac:dyDescent="0.25">
      <c r="A4" s="51" t="s">
        <v>32</v>
      </c>
      <c r="B4" s="34">
        <v>10.685538470504014</v>
      </c>
      <c r="C4" s="34">
        <v>12.27627881432683</v>
      </c>
    </row>
    <row r="5" spans="1:3" x14ac:dyDescent="0.25">
      <c r="A5" s="51" t="s">
        <v>33</v>
      </c>
      <c r="B5" s="34">
        <v>36.324358424091734</v>
      </c>
      <c r="C5" s="34">
        <v>40.230786320081698</v>
      </c>
    </row>
    <row r="6" spans="1:3" x14ac:dyDescent="0.25">
      <c r="A6" s="51" t="s">
        <v>35</v>
      </c>
      <c r="B6" s="34">
        <v>4.7834574874778895</v>
      </c>
      <c r="C6" s="34">
        <v>6.1512347783974377</v>
      </c>
    </row>
    <row r="7" spans="1:3" x14ac:dyDescent="0.25">
      <c r="A7" s="51" t="s">
        <v>37</v>
      </c>
      <c r="B7" s="34">
        <v>6.3651049130181185</v>
      </c>
      <c r="C7" s="34">
        <v>7.1399262860000015</v>
      </c>
    </row>
    <row r="8" spans="1:3" x14ac:dyDescent="0.25">
      <c r="A8" s="51" t="s">
        <v>41</v>
      </c>
      <c r="B8" s="34">
        <v>50.426807252349789</v>
      </c>
      <c r="C8" s="34">
        <v>53.457142959348431</v>
      </c>
    </row>
    <row r="9" spans="1:3" x14ac:dyDescent="0.25">
      <c r="A9" s="52" t="s">
        <v>92</v>
      </c>
      <c r="B9" s="50">
        <v>51.333811112754191</v>
      </c>
      <c r="C9" s="50">
        <v>56.047615073983707</v>
      </c>
    </row>
    <row r="10" spans="1:3" x14ac:dyDescent="0.25">
      <c r="A10" s="36" t="s">
        <v>93</v>
      </c>
      <c r="B10" s="49">
        <v>159.91907766019574</v>
      </c>
      <c r="C10" s="49">
        <v>175.3029842321381</v>
      </c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"/>
  <sheetViews>
    <sheetView showGridLines="0" workbookViewId="0"/>
  </sheetViews>
  <sheetFormatPr defaultRowHeight="15" x14ac:dyDescent="0.25"/>
  <cols>
    <col min="1" max="1" width="34.85546875" customWidth="1"/>
    <col min="2" max="7" width="15.7109375" customWidth="1"/>
  </cols>
  <sheetData>
    <row r="1" spans="1:7" x14ac:dyDescent="0.25">
      <c r="A1" t="s">
        <v>103</v>
      </c>
    </row>
    <row r="3" spans="1:7" ht="45" x14ac:dyDescent="0.25">
      <c r="B3" s="23" t="s">
        <v>104</v>
      </c>
      <c r="C3" s="23" t="s">
        <v>105</v>
      </c>
      <c r="D3" s="23" t="s">
        <v>106</v>
      </c>
      <c r="E3" s="23" t="s">
        <v>109</v>
      </c>
      <c r="F3" s="23" t="s">
        <v>110</v>
      </c>
      <c r="G3" s="23" t="s">
        <v>111</v>
      </c>
    </row>
    <row r="4" spans="1:7" x14ac:dyDescent="0.25">
      <c r="A4" t="s">
        <v>107</v>
      </c>
      <c r="B4" s="3">
        <v>0.70592867689000005</v>
      </c>
      <c r="C4" s="3">
        <v>1.3735246358244</v>
      </c>
      <c r="D4" s="3">
        <v>4.8053731585600001E-2</v>
      </c>
      <c r="E4" s="4">
        <v>0.33181026534380625</v>
      </c>
      <c r="F4" s="4">
        <v>0.64560286157657443</v>
      </c>
      <c r="G4" s="4">
        <v>2.2586873079619253E-2</v>
      </c>
    </row>
    <row r="5" spans="1:7" x14ac:dyDescent="0.25">
      <c r="A5" t="s">
        <v>108</v>
      </c>
      <c r="B5" s="11">
        <v>0.25290872755999999</v>
      </c>
      <c r="C5" s="11">
        <v>0.33991397281999997</v>
      </c>
      <c r="D5" s="22"/>
      <c r="E5" s="53">
        <v>0.12</v>
      </c>
      <c r="F5" s="53">
        <v>0.15977102107872909</v>
      </c>
      <c r="G5" s="2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showGridLines="0" workbookViewId="0"/>
  </sheetViews>
  <sheetFormatPr defaultRowHeight="15" x14ac:dyDescent="0.25"/>
  <cols>
    <col min="2" max="2" width="16.85546875" bestFit="1" customWidth="1"/>
    <col min="3" max="3" width="14.5703125" bestFit="1" customWidth="1"/>
    <col min="5" max="5" width="4.28515625" bestFit="1" customWidth="1"/>
    <col min="6" max="6" width="16.85546875" bestFit="1" customWidth="1"/>
    <col min="7" max="7" width="14.5703125" bestFit="1" customWidth="1"/>
  </cols>
  <sheetData>
    <row r="1" spans="1:7" x14ac:dyDescent="0.25">
      <c r="A1" t="s">
        <v>0</v>
      </c>
    </row>
    <row r="4" spans="1:7" x14ac:dyDescent="0.25">
      <c r="A4" s="21"/>
      <c r="B4" s="21" t="s">
        <v>1</v>
      </c>
      <c r="C4" s="21" t="s">
        <v>2</v>
      </c>
      <c r="E4" s="21"/>
      <c r="F4" s="21" t="s">
        <v>3</v>
      </c>
      <c r="G4" s="21" t="s">
        <v>4</v>
      </c>
    </row>
    <row r="5" spans="1:7" x14ac:dyDescent="0.25">
      <c r="A5" s="28" t="s">
        <v>3</v>
      </c>
      <c r="B5" s="19">
        <v>2346.5286000000001</v>
      </c>
      <c r="C5" s="19">
        <v>59.087930507000003</v>
      </c>
      <c r="E5" s="28" t="s">
        <v>5</v>
      </c>
      <c r="F5" s="19">
        <v>2121.5898999999999</v>
      </c>
      <c r="G5" s="19">
        <v>1550.5809999999999</v>
      </c>
    </row>
    <row r="6" spans="1:7" x14ac:dyDescent="0.25">
      <c r="A6" s="22" t="s">
        <v>4</v>
      </c>
      <c r="B6" s="20">
        <v>1722.6003000000001</v>
      </c>
      <c r="C6" s="20">
        <v>49.687782476000002</v>
      </c>
      <c r="E6" s="22" t="s">
        <v>6</v>
      </c>
      <c r="F6" s="20">
        <v>224.93869055799999</v>
      </c>
      <c r="G6" s="20">
        <v>172.01930610100001</v>
      </c>
    </row>
    <row r="11" spans="1:7" x14ac:dyDescent="0.25">
      <c r="B11" s="2"/>
      <c r="C11" s="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5"/>
  <sheetViews>
    <sheetView showGridLines="0" topLeftCell="A10" workbookViewId="0">
      <selection activeCell="D21" sqref="D21"/>
    </sheetView>
  </sheetViews>
  <sheetFormatPr defaultRowHeight="15" x14ac:dyDescent="0.25"/>
  <cols>
    <col min="1" max="1" width="71.140625" customWidth="1"/>
    <col min="2" max="2" width="33.5703125" bestFit="1" customWidth="1"/>
    <col min="3" max="3" width="37.140625" bestFit="1" customWidth="1"/>
    <col min="4" max="4" width="22.140625" bestFit="1" customWidth="1"/>
  </cols>
  <sheetData>
    <row r="1" spans="1:4" x14ac:dyDescent="0.25">
      <c r="A1" t="s">
        <v>129</v>
      </c>
    </row>
    <row r="3" spans="1:4" x14ac:dyDescent="0.25">
      <c r="A3" s="22" t="s">
        <v>112</v>
      </c>
      <c r="B3" s="22" t="s">
        <v>104</v>
      </c>
      <c r="C3" s="22" t="s">
        <v>105</v>
      </c>
      <c r="D3" s="22" t="s">
        <v>106</v>
      </c>
    </row>
    <row r="4" spans="1:4" x14ac:dyDescent="0.25">
      <c r="A4" s="24" t="s">
        <v>113</v>
      </c>
      <c r="B4" s="3">
        <v>6.7092703979000001</v>
      </c>
      <c r="C4" s="3">
        <v>4.7505067853999998</v>
      </c>
      <c r="D4" s="3"/>
    </row>
    <row r="5" spans="1:4" x14ac:dyDescent="0.25">
      <c r="A5" s="24" t="s">
        <v>31</v>
      </c>
      <c r="B5" s="3"/>
      <c r="C5" s="3">
        <v>35.253284841000003</v>
      </c>
      <c r="D5" s="3"/>
    </row>
    <row r="6" spans="1:4" x14ac:dyDescent="0.25">
      <c r="A6" s="24" t="s">
        <v>32</v>
      </c>
      <c r="B6" s="3">
        <v>82.014558352999998</v>
      </c>
      <c r="C6" s="3">
        <v>470.71600525000002</v>
      </c>
      <c r="D6" s="3"/>
    </row>
    <row r="7" spans="1:4" x14ac:dyDescent="0.25">
      <c r="A7" s="24" t="s">
        <v>114</v>
      </c>
      <c r="B7" s="3">
        <v>124.91301222</v>
      </c>
      <c r="C7" s="3">
        <v>37.968705430999997</v>
      </c>
      <c r="D7" s="3"/>
    </row>
    <row r="8" spans="1:4" x14ac:dyDescent="0.25">
      <c r="A8" s="24" t="s">
        <v>115</v>
      </c>
      <c r="B8" s="3">
        <v>21.128631711000001</v>
      </c>
      <c r="C8" s="3">
        <v>0.9535486702</v>
      </c>
      <c r="D8" s="3"/>
    </row>
    <row r="9" spans="1:4" x14ac:dyDescent="0.25">
      <c r="A9" s="24" t="s">
        <v>35</v>
      </c>
      <c r="B9" s="3">
        <v>143.47037691</v>
      </c>
      <c r="C9" s="3">
        <v>14.113956723999999</v>
      </c>
      <c r="D9" s="3"/>
    </row>
    <row r="10" spans="1:4" x14ac:dyDescent="0.25">
      <c r="A10" s="24" t="s">
        <v>116</v>
      </c>
      <c r="B10" s="3">
        <v>18.520957111000001</v>
      </c>
      <c r="C10" s="3">
        <v>221.50945856999999</v>
      </c>
      <c r="D10" s="3"/>
    </row>
    <row r="11" spans="1:4" x14ac:dyDescent="0.25">
      <c r="A11" s="24" t="s">
        <v>37</v>
      </c>
      <c r="B11" s="3">
        <v>29.664580897</v>
      </c>
      <c r="C11" s="3">
        <v>93.784046429</v>
      </c>
      <c r="D11" s="3"/>
    </row>
    <row r="12" spans="1:4" x14ac:dyDescent="0.25">
      <c r="A12" s="24" t="s">
        <v>117</v>
      </c>
      <c r="B12" s="3"/>
      <c r="C12" s="3">
        <v>27.196018981000002</v>
      </c>
      <c r="D12" s="3"/>
    </row>
    <row r="13" spans="1:4" x14ac:dyDescent="0.25">
      <c r="A13" s="24" t="s">
        <v>118</v>
      </c>
      <c r="B13" s="3">
        <v>2.4130237362</v>
      </c>
      <c r="C13" s="3">
        <v>112.57447245</v>
      </c>
      <c r="D13" s="3"/>
    </row>
    <row r="14" spans="1:4" x14ac:dyDescent="0.25">
      <c r="A14" s="24" t="s">
        <v>119</v>
      </c>
      <c r="B14" s="3"/>
      <c r="C14" s="3">
        <v>143.9562928</v>
      </c>
      <c r="D14" s="3"/>
    </row>
    <row r="15" spans="1:4" x14ac:dyDescent="0.25">
      <c r="A15" s="24" t="s">
        <v>120</v>
      </c>
      <c r="B15" s="3">
        <v>258.63352528000001</v>
      </c>
      <c r="C15" s="3"/>
      <c r="D15" s="3"/>
    </row>
    <row r="16" spans="1:4" x14ac:dyDescent="0.25">
      <c r="A16" s="24" t="s">
        <v>121</v>
      </c>
      <c r="B16" s="3"/>
      <c r="C16" s="3">
        <v>103.18313036000001</v>
      </c>
      <c r="D16" s="3"/>
    </row>
    <row r="17" spans="1:4" x14ac:dyDescent="0.25">
      <c r="A17" s="24" t="s">
        <v>122</v>
      </c>
      <c r="B17" s="3">
        <v>18.460740284</v>
      </c>
      <c r="C17" s="3">
        <v>53.031066711999998</v>
      </c>
      <c r="D17" s="3"/>
    </row>
    <row r="18" spans="1:4" x14ac:dyDescent="0.25">
      <c r="A18" s="24" t="s">
        <v>123</v>
      </c>
      <c r="B18" s="3"/>
      <c r="C18" s="3">
        <v>1.0326506879999999</v>
      </c>
      <c r="D18" s="3"/>
    </row>
    <row r="19" spans="1:4" x14ac:dyDescent="0.25">
      <c r="A19" s="24" t="s">
        <v>45</v>
      </c>
      <c r="B19" s="3"/>
      <c r="C19" s="3">
        <v>5.2485970669000004</v>
      </c>
      <c r="D19" s="3"/>
    </row>
    <row r="20" spans="1:4" x14ac:dyDescent="0.25">
      <c r="A20" s="24" t="s">
        <v>124</v>
      </c>
      <c r="B20" s="3"/>
      <c r="C20" s="3">
        <v>27.195837775000001</v>
      </c>
      <c r="D20" s="3"/>
    </row>
    <row r="21" spans="1:4" x14ac:dyDescent="0.25">
      <c r="A21" s="24" t="s">
        <v>125</v>
      </c>
      <c r="B21" s="3"/>
      <c r="C21" s="3">
        <v>8.8412176765999995</v>
      </c>
      <c r="D21" s="3"/>
    </row>
    <row r="22" spans="1:4" x14ac:dyDescent="0.25">
      <c r="A22" s="24" t="s">
        <v>48</v>
      </c>
      <c r="B22" s="3"/>
      <c r="C22" s="3">
        <v>7.0137052331999996</v>
      </c>
      <c r="D22" s="3"/>
    </row>
    <row r="23" spans="1:4" x14ac:dyDescent="0.25">
      <c r="A23" s="24" t="s">
        <v>126</v>
      </c>
      <c r="B23" s="3"/>
      <c r="C23" s="3">
        <v>5.1738850880999996</v>
      </c>
      <c r="D23" s="3"/>
    </row>
    <row r="24" spans="1:4" x14ac:dyDescent="0.25">
      <c r="A24" s="24" t="s">
        <v>127</v>
      </c>
      <c r="B24" s="3"/>
      <c r="C24" s="3">
        <v>2.8248293000000001E-2</v>
      </c>
      <c r="D24" s="3"/>
    </row>
    <row r="25" spans="1:4" x14ac:dyDescent="0.25">
      <c r="A25" s="24" t="s">
        <v>128</v>
      </c>
      <c r="B25" s="3"/>
      <c r="C25" s="3"/>
      <c r="D25" s="3">
        <v>48.053731591999998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9"/>
  <sheetViews>
    <sheetView showGridLines="0" workbookViewId="0">
      <selection activeCell="C5" sqref="C5"/>
    </sheetView>
  </sheetViews>
  <sheetFormatPr defaultRowHeight="15" x14ac:dyDescent="0.25"/>
  <cols>
    <col min="1" max="2" width="21.28515625" customWidth="1"/>
  </cols>
  <sheetData>
    <row r="1" spans="1:3" x14ac:dyDescent="0.25">
      <c r="A1" t="s">
        <v>130</v>
      </c>
    </row>
    <row r="3" spans="1:3" ht="30" x14ac:dyDescent="0.25">
      <c r="A3" s="23" t="s">
        <v>131</v>
      </c>
      <c r="B3" s="23" t="s">
        <v>132</v>
      </c>
      <c r="C3" s="23" t="s">
        <v>133</v>
      </c>
    </row>
    <row r="4" spans="1:3" x14ac:dyDescent="0.25">
      <c r="A4" s="25">
        <v>3.7819364999999998E-3</v>
      </c>
      <c r="B4" s="25">
        <v>0.29456353239999999</v>
      </c>
      <c r="C4" s="25">
        <v>0.33583269479031352</v>
      </c>
    </row>
    <row r="5" spans="1:3" x14ac:dyDescent="0.25">
      <c r="A5" s="25">
        <v>6.1289387999999998E-3</v>
      </c>
      <c r="B5" s="25">
        <v>0.30769451739999998</v>
      </c>
      <c r="C5" s="25">
        <v>0.33583269479031352</v>
      </c>
    </row>
    <row r="6" spans="1:3" x14ac:dyDescent="0.25">
      <c r="A6" s="25">
        <v>1.18217441E-2</v>
      </c>
      <c r="B6" s="25">
        <v>0.33229743389999999</v>
      </c>
      <c r="C6" s="25">
        <v>0.33583269479031352</v>
      </c>
    </row>
    <row r="7" spans="1:3" x14ac:dyDescent="0.25">
      <c r="A7" s="25">
        <v>1.2940759600000001E-2</v>
      </c>
      <c r="B7" s="25">
        <v>0.46790758589999998</v>
      </c>
      <c r="C7" s="25">
        <v>0.33583269479031352</v>
      </c>
    </row>
    <row r="8" spans="1:3" x14ac:dyDescent="0.25">
      <c r="A8" s="25">
        <v>1.8193757800000002E-2</v>
      </c>
      <c r="B8" s="25">
        <v>0.31653298289999998</v>
      </c>
      <c r="C8" s="25">
        <v>0.33583269479031352</v>
      </c>
    </row>
    <row r="9" spans="1:3" x14ac:dyDescent="0.25">
      <c r="A9" s="25">
        <v>4.5220790800000001E-2</v>
      </c>
      <c r="B9" s="25">
        <v>0.36991424280000001</v>
      </c>
      <c r="C9" s="25">
        <v>0.33583269479031352</v>
      </c>
    </row>
    <row r="10" spans="1:3" x14ac:dyDescent="0.25">
      <c r="A10" s="25">
        <v>6.52718469E-2</v>
      </c>
      <c r="B10" s="25">
        <v>0.33255361420000001</v>
      </c>
      <c r="C10" s="25">
        <v>0.33583269479031352</v>
      </c>
    </row>
    <row r="11" spans="1:3" x14ac:dyDescent="0.25">
      <c r="A11" s="25">
        <v>7.4017368799999997E-2</v>
      </c>
      <c r="B11" s="25">
        <v>0.29013455440000002</v>
      </c>
      <c r="C11" s="25">
        <v>0.33583269479031352</v>
      </c>
    </row>
    <row r="12" spans="1:3" x14ac:dyDescent="0.25">
      <c r="A12" s="25">
        <v>8.9468493999999996E-2</v>
      </c>
      <c r="B12" s="25">
        <v>0.29648875450000001</v>
      </c>
      <c r="C12" s="25">
        <v>0.33583269479031352</v>
      </c>
    </row>
    <row r="13" spans="1:3" x14ac:dyDescent="0.25">
      <c r="A13" s="25">
        <v>0.1502186626</v>
      </c>
      <c r="B13" s="25">
        <v>0.30031594540000001</v>
      </c>
      <c r="C13" s="25">
        <v>0.33583269479031352</v>
      </c>
    </row>
    <row r="14" spans="1:3" x14ac:dyDescent="0.25">
      <c r="A14" s="25">
        <v>0.15337224660000001</v>
      </c>
      <c r="B14" s="25">
        <v>0.37478436739999998</v>
      </c>
      <c r="C14" s="25">
        <v>0.33583269479031352</v>
      </c>
    </row>
    <row r="15" spans="1:3" x14ac:dyDescent="0.25">
      <c r="A15" s="25">
        <v>0.1772080104</v>
      </c>
      <c r="B15" s="25">
        <v>0.25614051729999998</v>
      </c>
      <c r="C15" s="25">
        <v>0.33583269479031352</v>
      </c>
    </row>
    <row r="16" spans="1:3" x14ac:dyDescent="0.25">
      <c r="A16" s="25">
        <v>0.18530264460000001</v>
      </c>
      <c r="B16" s="25">
        <v>0.25169019440000001</v>
      </c>
      <c r="C16" s="25">
        <v>0.33583269479031352</v>
      </c>
    </row>
    <row r="17" spans="1:3" x14ac:dyDescent="0.25">
      <c r="A17" s="25">
        <v>0.27328571670000001</v>
      </c>
      <c r="B17" s="25">
        <v>0.1540389314</v>
      </c>
      <c r="C17" s="25">
        <v>0.33583269479031352</v>
      </c>
    </row>
    <row r="18" spans="1:3" x14ac:dyDescent="0.25">
      <c r="A18" s="25">
        <v>0.2986247561</v>
      </c>
      <c r="B18" s="25">
        <v>0.33598058469999997</v>
      </c>
      <c r="C18" s="25">
        <v>0.33583269479031352</v>
      </c>
    </row>
    <row r="19" spans="1:3" x14ac:dyDescent="0.25">
      <c r="A19" s="25">
        <v>0.3026585852</v>
      </c>
      <c r="B19" s="25">
        <v>0.33970808930000002</v>
      </c>
      <c r="C19" s="25">
        <v>0.33583269479031352</v>
      </c>
    </row>
    <row r="20" spans="1:3" x14ac:dyDescent="0.25">
      <c r="A20" s="25">
        <v>0.62727215319999996</v>
      </c>
      <c r="B20" s="25">
        <v>9.4297387400000002E-2</v>
      </c>
      <c r="C20" s="25">
        <v>0.33583269479031352</v>
      </c>
    </row>
    <row r="21" spans="1:3" x14ac:dyDescent="0.25">
      <c r="A21" s="25">
        <v>0.63473532369999996</v>
      </c>
      <c r="B21" s="25">
        <v>0.28505167510000001</v>
      </c>
      <c r="C21" s="25">
        <v>0.33583269479031352</v>
      </c>
    </row>
    <row r="22" spans="1:3" x14ac:dyDescent="0.25">
      <c r="A22" s="25">
        <v>0.66228519760000004</v>
      </c>
      <c r="B22" s="25">
        <v>0.63114580060000003</v>
      </c>
      <c r="C22" s="25">
        <v>0.33583269479031352</v>
      </c>
    </row>
    <row r="23" spans="1:3" x14ac:dyDescent="0.25">
      <c r="A23" s="25">
        <v>0.78180528380000003</v>
      </c>
      <c r="B23" s="25">
        <v>0.23502995099999999</v>
      </c>
      <c r="C23" s="25">
        <v>0.33583269479031352</v>
      </c>
    </row>
    <row r="24" spans="1:3" x14ac:dyDescent="0.25">
      <c r="A24" s="25">
        <v>0.79552546459999995</v>
      </c>
      <c r="B24" s="25">
        <v>0.31023232169999998</v>
      </c>
      <c r="C24" s="25">
        <v>0.33583269479031352</v>
      </c>
    </row>
    <row r="25" spans="1:3" x14ac:dyDescent="0.25">
      <c r="A25" s="25">
        <v>0.99585649580000002</v>
      </c>
      <c r="B25" s="25">
        <v>0.50986829629999997</v>
      </c>
      <c r="C25" s="25">
        <v>0.33583269479031352</v>
      </c>
    </row>
    <row r="26" spans="1:3" x14ac:dyDescent="0.25">
      <c r="A26" s="25">
        <v>0.999959339</v>
      </c>
      <c r="B26" s="25">
        <v>0.5333118456</v>
      </c>
      <c r="C26" s="25">
        <v>0.33583269479031352</v>
      </c>
    </row>
    <row r="27" spans="1:3" x14ac:dyDescent="0.25">
      <c r="A27" s="25">
        <v>1</v>
      </c>
      <c r="B27" s="25">
        <v>0.39561823499999998</v>
      </c>
      <c r="C27" s="25">
        <v>0.33583269479031352</v>
      </c>
    </row>
    <row r="28" spans="1:3" x14ac:dyDescent="0.25">
      <c r="A28" s="25">
        <v>1</v>
      </c>
      <c r="B28" s="25">
        <v>0.62559626980000005</v>
      </c>
      <c r="C28" s="25">
        <v>0.33583269479031352</v>
      </c>
    </row>
    <row r="29" spans="1:3" x14ac:dyDescent="0.25">
      <c r="A29" s="54">
        <v>1</v>
      </c>
      <c r="B29" s="54">
        <v>0.97525380829999997</v>
      </c>
      <c r="C29" s="54">
        <v>0.33583269479031352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3"/>
  <sheetViews>
    <sheetView showGridLines="0" workbookViewId="0"/>
  </sheetViews>
  <sheetFormatPr defaultRowHeight="15" x14ac:dyDescent="0.25"/>
  <cols>
    <col min="1" max="1" width="76.5703125" bestFit="1" customWidth="1"/>
    <col min="2" max="3" width="6.140625" bestFit="1" customWidth="1"/>
  </cols>
  <sheetData>
    <row r="1" spans="1:3" x14ac:dyDescent="0.25">
      <c r="A1" t="s">
        <v>134</v>
      </c>
    </row>
    <row r="3" spans="1:3" x14ac:dyDescent="0.25">
      <c r="A3" s="56" t="s">
        <v>135</v>
      </c>
      <c r="B3" s="57" t="s">
        <v>136</v>
      </c>
      <c r="C3" s="57" t="s">
        <v>137</v>
      </c>
    </row>
    <row r="4" spans="1:3" x14ac:dyDescent="0.25">
      <c r="A4" s="37" t="s">
        <v>113</v>
      </c>
      <c r="B4" s="55">
        <v>0</v>
      </c>
      <c r="C4" s="55">
        <v>0.44657448372727271</v>
      </c>
    </row>
    <row r="5" spans="1:3" x14ac:dyDescent="0.25">
      <c r="A5" s="37" t="s">
        <v>32</v>
      </c>
      <c r="B5" s="55">
        <v>0.11553857959166668</v>
      </c>
      <c r="C5" s="55">
        <v>0.31850000000000001</v>
      </c>
    </row>
    <row r="6" spans="1:3" x14ac:dyDescent="0.25">
      <c r="A6" s="37" t="s">
        <v>114</v>
      </c>
      <c r="B6" s="55">
        <v>0.41316617367999997</v>
      </c>
      <c r="C6" s="55">
        <v>0.63339999999999996</v>
      </c>
    </row>
    <row r="7" spans="1:3" x14ac:dyDescent="0.25">
      <c r="A7" s="37" t="s">
        <v>115</v>
      </c>
      <c r="B7" s="55">
        <v>0</v>
      </c>
      <c r="C7" s="55">
        <v>0.56840000000000002</v>
      </c>
    </row>
    <row r="8" spans="1:3" x14ac:dyDescent="0.25">
      <c r="A8" s="37" t="s">
        <v>35</v>
      </c>
      <c r="B8" s="55">
        <v>0.33123011079600007</v>
      </c>
      <c r="C8" s="55">
        <v>0.54330000000000001</v>
      </c>
    </row>
    <row r="9" spans="1:3" x14ac:dyDescent="0.25">
      <c r="A9" s="37" t="s">
        <v>116</v>
      </c>
      <c r="B9" s="55">
        <v>1.7500000000000012E-2</v>
      </c>
      <c r="C9" s="55">
        <v>0.1762</v>
      </c>
    </row>
    <row r="10" spans="1:3" x14ac:dyDescent="0.25">
      <c r="A10" s="37" t="s">
        <v>37</v>
      </c>
      <c r="B10" s="55">
        <v>0.39731845206249994</v>
      </c>
      <c r="C10" s="55">
        <v>0.75070000000000003</v>
      </c>
    </row>
    <row r="11" spans="1:3" x14ac:dyDescent="0.25">
      <c r="A11" s="37" t="s">
        <v>118</v>
      </c>
      <c r="B11" s="55">
        <v>0</v>
      </c>
      <c r="C11" s="55">
        <v>0.34410000000000002</v>
      </c>
    </row>
    <row r="12" spans="1:3" x14ac:dyDescent="0.25">
      <c r="A12" s="37" t="s">
        <v>120</v>
      </c>
      <c r="B12" s="55">
        <v>0.14999999999999994</v>
      </c>
      <c r="C12" s="55">
        <v>0.46179999999999999</v>
      </c>
    </row>
    <row r="13" spans="1:3" x14ac:dyDescent="0.25">
      <c r="A13" s="39" t="s">
        <v>122</v>
      </c>
      <c r="B13" s="58">
        <v>1.7500000000000009E-2</v>
      </c>
      <c r="C13" s="58">
        <v>0.1573</v>
      </c>
    </row>
  </sheetData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9"/>
  <sheetViews>
    <sheetView showGridLines="0" workbookViewId="0">
      <selection activeCell="D7" sqref="D7"/>
    </sheetView>
  </sheetViews>
  <sheetFormatPr defaultRowHeight="15" x14ac:dyDescent="0.25"/>
  <cols>
    <col min="1" max="1" width="11.7109375" customWidth="1"/>
    <col min="2" max="2" width="10.28515625" bestFit="1" customWidth="1"/>
    <col min="3" max="3" width="26.85546875" bestFit="1" customWidth="1"/>
    <col min="4" max="4" width="7.140625" bestFit="1" customWidth="1"/>
    <col min="5" max="5" width="7.5703125" bestFit="1" customWidth="1"/>
    <col min="6" max="6" width="14.5703125" bestFit="1" customWidth="1"/>
    <col min="7" max="7" width="7.140625" bestFit="1" customWidth="1"/>
    <col min="8" max="9" width="6.140625" bestFit="1" customWidth="1"/>
  </cols>
  <sheetData>
    <row r="1" spans="1:9" x14ac:dyDescent="0.25">
      <c r="A1" t="s">
        <v>138</v>
      </c>
    </row>
    <row r="2" spans="1:9" x14ac:dyDescent="0.25">
      <c r="A2" s="28"/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6" t="s">
        <v>139</v>
      </c>
      <c r="B3" s="62" t="s">
        <v>140</v>
      </c>
      <c r="C3" s="62" t="s">
        <v>141</v>
      </c>
      <c r="D3" s="62" t="s">
        <v>142</v>
      </c>
      <c r="E3" s="62" t="s">
        <v>143</v>
      </c>
      <c r="F3" s="62" t="s">
        <v>144</v>
      </c>
      <c r="G3" s="62"/>
      <c r="H3" s="62"/>
      <c r="I3" s="62" t="s">
        <v>136</v>
      </c>
    </row>
    <row r="4" spans="1:9" x14ac:dyDescent="0.25">
      <c r="A4" s="66"/>
      <c r="B4" s="67"/>
      <c r="C4" s="67"/>
      <c r="D4" s="67"/>
      <c r="E4" s="67"/>
      <c r="F4" s="68" t="s">
        <v>145</v>
      </c>
      <c r="G4" s="68" t="s">
        <v>146</v>
      </c>
      <c r="H4" s="68" t="s">
        <v>147</v>
      </c>
      <c r="I4" s="67"/>
    </row>
    <row r="5" spans="1:9" ht="30" x14ac:dyDescent="0.25">
      <c r="A5" s="59">
        <v>2910</v>
      </c>
      <c r="B5" s="60" t="s">
        <v>148</v>
      </c>
      <c r="C5" s="61" t="s">
        <v>149</v>
      </c>
      <c r="D5" s="59">
        <v>14</v>
      </c>
      <c r="E5" s="59">
        <v>8</v>
      </c>
      <c r="F5" s="60">
        <v>0</v>
      </c>
      <c r="G5" s="60">
        <v>0.85550000000000004</v>
      </c>
      <c r="H5" s="60">
        <v>0.122</v>
      </c>
      <c r="I5" s="60">
        <v>1.7999999999999999E-2</v>
      </c>
    </row>
    <row r="6" spans="1:9" ht="30" x14ac:dyDescent="0.25">
      <c r="A6" s="59">
        <v>3522</v>
      </c>
      <c r="B6" s="60" t="s">
        <v>150</v>
      </c>
      <c r="C6" s="61" t="s">
        <v>151</v>
      </c>
      <c r="D6" s="59">
        <v>12</v>
      </c>
      <c r="E6" s="59">
        <v>5</v>
      </c>
      <c r="F6" s="60">
        <v>0</v>
      </c>
      <c r="G6" s="60">
        <v>0.9869</v>
      </c>
      <c r="H6" s="60">
        <v>0.377</v>
      </c>
      <c r="I6" s="60">
        <v>0</v>
      </c>
    </row>
    <row r="7" spans="1:9" ht="45" x14ac:dyDescent="0.25">
      <c r="A7" s="59">
        <v>4222</v>
      </c>
      <c r="B7" s="60" t="s">
        <v>148</v>
      </c>
      <c r="C7" s="61" t="s">
        <v>152</v>
      </c>
      <c r="D7" s="59">
        <v>12</v>
      </c>
      <c r="E7" s="59">
        <v>4</v>
      </c>
      <c r="F7" s="60">
        <v>0</v>
      </c>
      <c r="G7" s="60">
        <v>1</v>
      </c>
      <c r="H7" s="60">
        <v>0.377</v>
      </c>
      <c r="I7" s="60">
        <v>0.20900000000000005</v>
      </c>
    </row>
    <row r="8" spans="1:9" ht="30" x14ac:dyDescent="0.25">
      <c r="A8" s="59">
        <v>4299</v>
      </c>
      <c r="B8" s="60" t="s">
        <v>150</v>
      </c>
      <c r="C8" s="61" t="s">
        <v>153</v>
      </c>
      <c r="D8" s="59">
        <v>12</v>
      </c>
      <c r="E8" s="59">
        <v>5</v>
      </c>
      <c r="F8" s="60">
        <v>0</v>
      </c>
      <c r="G8" s="60">
        <v>1</v>
      </c>
      <c r="H8" s="60">
        <v>0.72699999999999998</v>
      </c>
      <c r="I8" s="60">
        <v>0</v>
      </c>
    </row>
    <row r="9" spans="1:9" ht="45" x14ac:dyDescent="0.25">
      <c r="A9" s="63">
        <v>6120</v>
      </c>
      <c r="B9" s="64" t="s">
        <v>150</v>
      </c>
      <c r="C9" s="65" t="s">
        <v>154</v>
      </c>
      <c r="D9" s="63">
        <v>13</v>
      </c>
      <c r="E9" s="63">
        <v>4</v>
      </c>
      <c r="F9" s="64">
        <v>0</v>
      </c>
      <c r="G9" s="64">
        <v>1</v>
      </c>
      <c r="H9" s="64">
        <v>0.25</v>
      </c>
      <c r="I9" s="64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7"/>
  <sheetViews>
    <sheetView showGridLines="0" workbookViewId="0">
      <selection activeCell="B7" sqref="A7:B7"/>
    </sheetView>
  </sheetViews>
  <sheetFormatPr defaultRowHeight="15" x14ac:dyDescent="0.25"/>
  <cols>
    <col min="1" max="1" width="30.42578125" customWidth="1"/>
    <col min="2" max="2" width="27.42578125" bestFit="1" customWidth="1"/>
  </cols>
  <sheetData>
    <row r="1" spans="1:2" x14ac:dyDescent="0.25">
      <c r="A1" t="s">
        <v>155</v>
      </c>
    </row>
    <row r="3" spans="1:2" x14ac:dyDescent="0.25">
      <c r="A3" s="22"/>
      <c r="B3" s="22" t="s">
        <v>156</v>
      </c>
    </row>
    <row r="4" spans="1:2" x14ac:dyDescent="0.25">
      <c r="A4" t="s">
        <v>157</v>
      </c>
      <c r="B4">
        <v>81399024723.228012</v>
      </c>
    </row>
    <row r="5" spans="1:2" x14ac:dyDescent="0.25">
      <c r="A5" t="s">
        <v>158</v>
      </c>
      <c r="B5">
        <v>162466529577.93002</v>
      </c>
    </row>
    <row r="6" spans="1:2" x14ac:dyDescent="0.25">
      <c r="A6" t="s">
        <v>159</v>
      </c>
      <c r="B6">
        <v>179644297878.25299</v>
      </c>
    </row>
    <row r="7" spans="1:2" x14ac:dyDescent="0.25">
      <c r="A7" s="22" t="s">
        <v>160</v>
      </c>
      <c r="B7" s="22">
        <v>233948283358.54102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3"/>
  <sheetViews>
    <sheetView showGridLines="0" topLeftCell="A4" workbookViewId="0">
      <selection activeCell="E1" sqref="E1:E1048576"/>
    </sheetView>
  </sheetViews>
  <sheetFormatPr defaultRowHeight="15" x14ac:dyDescent="0.25"/>
  <cols>
    <col min="1" max="1" width="74.5703125" customWidth="1"/>
    <col min="2" max="2" width="14.5703125" bestFit="1" customWidth="1"/>
    <col min="3" max="3" width="12.7109375" bestFit="1" customWidth="1"/>
    <col min="4" max="4" width="18.7109375" bestFit="1" customWidth="1"/>
  </cols>
  <sheetData>
    <row r="1" spans="1:4" x14ac:dyDescent="0.25">
      <c r="A1" t="s">
        <v>161</v>
      </c>
    </row>
    <row r="3" spans="1:4" x14ac:dyDescent="0.25">
      <c r="A3" s="22" t="s">
        <v>162</v>
      </c>
      <c r="B3" s="22" t="s">
        <v>163</v>
      </c>
      <c r="C3" s="22" t="s">
        <v>164</v>
      </c>
      <c r="D3" s="22" t="s">
        <v>165</v>
      </c>
    </row>
    <row r="4" spans="1:4" x14ac:dyDescent="0.25">
      <c r="A4" t="s">
        <v>113</v>
      </c>
      <c r="B4" s="27">
        <v>544960640.21000004</v>
      </c>
      <c r="C4" s="27">
        <v>0</v>
      </c>
      <c r="D4" s="27">
        <v>544960640.21000004</v>
      </c>
    </row>
    <row r="5" spans="1:4" x14ac:dyDescent="0.25">
      <c r="A5" t="s">
        <v>32</v>
      </c>
      <c r="B5" s="27">
        <v>7535542199.1000004</v>
      </c>
      <c r="C5" s="27">
        <v>9695437319.5</v>
      </c>
      <c r="D5" s="27">
        <v>14682757568</v>
      </c>
    </row>
    <row r="6" spans="1:4" x14ac:dyDescent="0.25">
      <c r="A6" t="s">
        <v>114</v>
      </c>
      <c r="B6" s="27">
        <v>32254157961</v>
      </c>
      <c r="C6" s="27">
        <v>48764967656</v>
      </c>
      <c r="D6" s="27">
        <v>51466896262</v>
      </c>
    </row>
    <row r="7" spans="1:4" x14ac:dyDescent="0.25">
      <c r="A7" t="s">
        <v>115</v>
      </c>
      <c r="B7" s="27">
        <v>5053516286.6999998</v>
      </c>
      <c r="C7" s="27">
        <v>0</v>
      </c>
      <c r="D7" s="27">
        <v>5053516286.6999998</v>
      </c>
    </row>
    <row r="8" spans="1:4" x14ac:dyDescent="0.25">
      <c r="A8" t="s">
        <v>35</v>
      </c>
      <c r="B8" s="27">
        <v>11338788502</v>
      </c>
      <c r="C8" s="27">
        <v>49481396315</v>
      </c>
      <c r="D8" s="27">
        <v>46091970061</v>
      </c>
    </row>
    <row r="9" spans="1:4" x14ac:dyDescent="0.25">
      <c r="A9" t="s">
        <v>116</v>
      </c>
      <c r="B9" s="27">
        <v>111928806.51000001</v>
      </c>
      <c r="C9" s="27">
        <v>324116749.44999999</v>
      </c>
      <c r="D9" s="27">
        <v>386679061.31999999</v>
      </c>
    </row>
    <row r="10" spans="1:4" x14ac:dyDescent="0.25">
      <c r="A10" t="s">
        <v>37</v>
      </c>
      <c r="B10" s="27">
        <v>6593719100.3999996</v>
      </c>
      <c r="C10" s="27">
        <v>15082519792</v>
      </c>
      <c r="D10" s="27">
        <v>14834626101</v>
      </c>
    </row>
    <row r="11" spans="1:4" x14ac:dyDescent="0.25">
      <c r="A11" t="s">
        <v>118</v>
      </c>
      <c r="B11" s="27">
        <v>87139684.973000005</v>
      </c>
      <c r="C11" s="27">
        <v>0</v>
      </c>
      <c r="D11" s="27">
        <v>87139684.973000005</v>
      </c>
    </row>
    <row r="12" spans="1:4" x14ac:dyDescent="0.25">
      <c r="A12" t="s">
        <v>120</v>
      </c>
      <c r="B12" s="27">
        <v>17812051146</v>
      </c>
      <c r="C12" s="27">
        <v>38795028791</v>
      </c>
      <c r="D12" s="27">
        <v>46162676617</v>
      </c>
    </row>
    <row r="13" spans="1:4" x14ac:dyDescent="0.25">
      <c r="A13" s="22" t="s">
        <v>122</v>
      </c>
      <c r="B13" s="69">
        <v>67220396.334999993</v>
      </c>
      <c r="C13" s="69">
        <v>323062954.98000002</v>
      </c>
      <c r="D13" s="69">
        <v>333075596.05000001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29"/>
  <sheetViews>
    <sheetView showGridLines="0" workbookViewId="0"/>
  </sheetViews>
  <sheetFormatPr defaultRowHeight="15" x14ac:dyDescent="0.25"/>
  <sheetData>
    <row r="1" spans="1:4" x14ac:dyDescent="0.25">
      <c r="A1" t="s">
        <v>166</v>
      </c>
    </row>
    <row r="3" spans="1:4" x14ac:dyDescent="0.25">
      <c r="A3" s="22" t="s">
        <v>167</v>
      </c>
      <c r="B3" s="22"/>
      <c r="C3" s="22" t="s">
        <v>164</v>
      </c>
      <c r="D3" s="22"/>
    </row>
    <row r="4" spans="1:4" x14ac:dyDescent="0.25">
      <c r="A4" s="25">
        <v>1.94427652E-2</v>
      </c>
      <c r="B4" s="25">
        <v>7.0999999999999994E-2</v>
      </c>
      <c r="C4" s="25">
        <v>1.8330929499999999E-2</v>
      </c>
      <c r="D4" s="15">
        <v>7.9000000000000001E-2</v>
      </c>
    </row>
    <row r="5" spans="1:4" x14ac:dyDescent="0.25">
      <c r="A5" s="25">
        <v>2.4271205300000001E-2</v>
      </c>
      <c r="B5" s="25">
        <v>7.0999999999999994E-2</v>
      </c>
      <c r="C5" s="25">
        <v>6.6988004000000004E-2</v>
      </c>
      <c r="D5" s="15">
        <v>7.9000000000000001E-2</v>
      </c>
    </row>
    <row r="6" spans="1:4" x14ac:dyDescent="0.25">
      <c r="A6" s="25">
        <v>1.6387111E-3</v>
      </c>
      <c r="B6" s="25">
        <v>7.0999999999999994E-2</v>
      </c>
      <c r="C6" s="25">
        <v>8.1448761100000003E-2</v>
      </c>
      <c r="D6" s="15">
        <v>7.9000000000000001E-2</v>
      </c>
    </row>
    <row r="7" spans="1:4" x14ac:dyDescent="0.25">
      <c r="A7" s="25">
        <v>3.9033891899999999E-2</v>
      </c>
      <c r="B7" s="25">
        <v>7.0999999999999994E-2</v>
      </c>
      <c r="C7" s="25">
        <v>7.0738273300000001E-2</v>
      </c>
      <c r="D7" s="15">
        <v>7.9000000000000001E-2</v>
      </c>
    </row>
    <row r="8" spans="1:4" x14ac:dyDescent="0.25">
      <c r="A8" s="25">
        <v>3.8324193200000002E-2</v>
      </c>
      <c r="B8" s="25">
        <v>7.0999999999999994E-2</v>
      </c>
      <c r="C8" s="25">
        <v>4.7693791999999999E-2</v>
      </c>
      <c r="D8" s="15">
        <v>7.9000000000000001E-2</v>
      </c>
    </row>
    <row r="9" spans="1:4" x14ac:dyDescent="0.25">
      <c r="A9" s="25">
        <v>2.3635410999999999E-3</v>
      </c>
      <c r="B9" s="25">
        <v>7.0999999999999994E-2</v>
      </c>
      <c r="C9" s="25">
        <v>5.2928032E-2</v>
      </c>
      <c r="D9" s="15">
        <v>7.9000000000000001E-2</v>
      </c>
    </row>
    <row r="10" spans="1:4" x14ac:dyDescent="0.25">
      <c r="A10" s="25">
        <v>5.3386840599999999E-2</v>
      </c>
      <c r="B10" s="25">
        <v>7.0999999999999994E-2</v>
      </c>
      <c r="C10" s="25">
        <v>7.4172659000000002E-2</v>
      </c>
      <c r="D10" s="15">
        <v>7.9000000000000001E-2</v>
      </c>
    </row>
    <row r="11" spans="1:4" x14ac:dyDescent="0.25">
      <c r="A11" s="25">
        <v>4.7513718099999998E-2</v>
      </c>
      <c r="B11" s="25">
        <v>7.0999999999999994E-2</v>
      </c>
      <c r="C11" s="25">
        <v>7.17000317E-2</v>
      </c>
      <c r="D11" s="15">
        <v>7.9000000000000001E-2</v>
      </c>
    </row>
    <row r="12" spans="1:4" x14ac:dyDescent="0.25">
      <c r="A12" s="25">
        <v>4.2267770000000001E-4</v>
      </c>
      <c r="B12" s="25">
        <v>7.0999999999999994E-2</v>
      </c>
      <c r="C12" s="25">
        <v>6.4778449799999999E-2</v>
      </c>
      <c r="D12" s="15">
        <v>7.9000000000000001E-2</v>
      </c>
    </row>
    <row r="13" spans="1:4" x14ac:dyDescent="0.25">
      <c r="A13" s="25">
        <v>7.4047844200000004E-2</v>
      </c>
      <c r="B13" s="25">
        <v>7.0999999999999994E-2</v>
      </c>
      <c r="C13" s="25">
        <v>0.1022628548</v>
      </c>
      <c r="D13" s="15">
        <v>7.9000000000000001E-2</v>
      </c>
    </row>
    <row r="14" spans="1:4" x14ac:dyDescent="0.25">
      <c r="A14" s="25">
        <v>1.54440159E-2</v>
      </c>
      <c r="B14" s="25">
        <v>7.0999999999999994E-2</v>
      </c>
      <c r="C14" s="25">
        <v>7.2445847499999994E-2</v>
      </c>
      <c r="D14" s="15">
        <v>7.9000000000000001E-2</v>
      </c>
    </row>
    <row r="15" spans="1:4" x14ac:dyDescent="0.25">
      <c r="A15" s="25">
        <v>8.0610153999999996E-3</v>
      </c>
      <c r="B15" s="25">
        <v>7.0999999999999994E-2</v>
      </c>
      <c r="C15" s="25">
        <v>7.5002504499999997E-2</v>
      </c>
      <c r="D15" s="15">
        <v>7.9000000000000001E-2</v>
      </c>
    </row>
    <row r="16" spans="1:4" x14ac:dyDescent="0.25">
      <c r="A16" s="25">
        <v>4.9769021199999999E-2</v>
      </c>
      <c r="B16" s="25">
        <v>7.0999999999999994E-2</v>
      </c>
      <c r="C16" s="25">
        <v>7.1020815299999998E-2</v>
      </c>
      <c r="D16" s="15">
        <v>7.9000000000000001E-2</v>
      </c>
    </row>
    <row r="17" spans="1:4" x14ac:dyDescent="0.25">
      <c r="A17" s="25">
        <v>1.3277495300000001E-2</v>
      </c>
      <c r="B17" s="25">
        <v>7.0999999999999994E-2</v>
      </c>
      <c r="C17" s="25">
        <v>8.1346899700000003E-2</v>
      </c>
      <c r="D17" s="15">
        <v>7.9000000000000001E-2</v>
      </c>
    </row>
    <row r="18" spans="1:4" x14ac:dyDescent="0.25">
      <c r="A18" s="25">
        <v>4.5537088000000003E-3</v>
      </c>
      <c r="B18" s="25">
        <v>7.0999999999999994E-2</v>
      </c>
      <c r="C18" s="25">
        <v>9.6471513800000006E-2</v>
      </c>
      <c r="D18" s="15">
        <v>7.9000000000000001E-2</v>
      </c>
    </row>
    <row r="19" spans="1:4" x14ac:dyDescent="0.25">
      <c r="A19" s="25">
        <v>8.8160453900000005E-2</v>
      </c>
      <c r="B19" s="25">
        <v>7.0999999999999994E-2</v>
      </c>
      <c r="C19" s="25">
        <v>4.7644682299999998E-2</v>
      </c>
      <c r="D19" s="15">
        <v>7.9000000000000001E-2</v>
      </c>
    </row>
    <row r="20" spans="1:4" x14ac:dyDescent="0.25">
      <c r="A20" s="25">
        <v>5.7995602700000003E-2</v>
      </c>
      <c r="B20" s="25">
        <v>7.0999999999999994E-2</v>
      </c>
      <c r="C20" s="25">
        <v>6.7022869999999998E-2</v>
      </c>
      <c r="D20" s="15">
        <v>7.9000000000000001E-2</v>
      </c>
    </row>
    <row r="21" spans="1:4" x14ac:dyDescent="0.25">
      <c r="A21" s="25">
        <v>0.1189554015</v>
      </c>
      <c r="B21" s="25">
        <v>7.0999999999999994E-2</v>
      </c>
      <c r="C21" s="25">
        <v>0.1038386202</v>
      </c>
      <c r="D21" s="15">
        <v>7.9000000000000001E-2</v>
      </c>
    </row>
    <row r="22" spans="1:4" x14ac:dyDescent="0.25">
      <c r="A22" s="25">
        <v>6.3377935299999993E-2</v>
      </c>
      <c r="B22" s="25">
        <v>7.0999999999999994E-2</v>
      </c>
      <c r="C22" s="25">
        <v>7.2157679799999999E-2</v>
      </c>
      <c r="D22" s="15">
        <v>7.9000000000000001E-2</v>
      </c>
    </row>
    <row r="23" spans="1:4" x14ac:dyDescent="0.25">
      <c r="A23" s="25">
        <v>7.2713270199999999E-2</v>
      </c>
      <c r="B23" s="25">
        <v>7.0999999999999994E-2</v>
      </c>
      <c r="C23" s="25">
        <v>7.9456444299999998E-2</v>
      </c>
      <c r="D23" s="15">
        <v>7.9000000000000001E-2</v>
      </c>
    </row>
    <row r="24" spans="1:4" x14ac:dyDescent="0.25">
      <c r="A24" s="25">
        <v>0.1284529049</v>
      </c>
      <c r="B24" s="25">
        <v>7.0999999999999994E-2</v>
      </c>
      <c r="C24" s="25">
        <v>8.3712406500000003E-2</v>
      </c>
      <c r="D24" s="15">
        <v>7.9000000000000001E-2</v>
      </c>
    </row>
    <row r="25" spans="1:4" x14ac:dyDescent="0.25">
      <c r="A25" s="25">
        <v>0.14795896589999999</v>
      </c>
      <c r="B25" s="25">
        <v>7.0999999999999994E-2</v>
      </c>
      <c r="C25" s="25">
        <v>0.1379427224</v>
      </c>
      <c r="D25" s="15">
        <v>7.9000000000000001E-2</v>
      </c>
    </row>
    <row r="26" spans="1:4" x14ac:dyDescent="0.25">
      <c r="A26" s="25">
        <v>0.10970541809999999</v>
      </c>
      <c r="B26" s="25">
        <v>7.0999999999999994E-2</v>
      </c>
      <c r="C26" s="25">
        <v>8.9670436699999995E-2</v>
      </c>
      <c r="D26" s="15">
        <v>7.9000000000000001E-2</v>
      </c>
    </row>
    <row r="27" spans="1:4" x14ac:dyDescent="0.25">
      <c r="A27" s="25">
        <v>0.28112755639999998</v>
      </c>
      <c r="B27" s="25">
        <v>7.0999999999999994E-2</v>
      </c>
      <c r="C27" s="25">
        <v>0.1446183298</v>
      </c>
      <c r="D27" s="15">
        <v>7.9000000000000001E-2</v>
      </c>
    </row>
    <row r="28" spans="1:4" x14ac:dyDescent="0.25">
      <c r="A28" s="54">
        <v>0.31946207840000002</v>
      </c>
      <c r="B28" s="54">
        <v>7.0999999999999994E-2</v>
      </c>
      <c r="C28" s="54">
        <v>0.10107185589999999</v>
      </c>
      <c r="D28" s="70">
        <v>7.9000000000000001E-2</v>
      </c>
    </row>
    <row r="29" spans="1:4" x14ac:dyDescent="0.25">
      <c r="A29" s="25"/>
      <c r="B29" s="28"/>
      <c r="C29" s="25"/>
      <c r="D29" s="1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25"/>
  <sheetViews>
    <sheetView showGridLines="0" workbookViewId="0">
      <selection activeCell="Q40" sqref="Q40"/>
    </sheetView>
  </sheetViews>
  <sheetFormatPr defaultRowHeight="15" x14ac:dyDescent="0.25"/>
  <cols>
    <col min="1" max="1" width="42.28515625" customWidth="1"/>
    <col min="2" max="3" width="16.28515625" bestFit="1" customWidth="1"/>
    <col min="4" max="4" width="24.85546875" customWidth="1"/>
  </cols>
  <sheetData>
    <row r="1" spans="1:4" x14ac:dyDescent="0.25">
      <c r="A1" t="s">
        <v>168</v>
      </c>
    </row>
    <row r="3" spans="1:4" x14ac:dyDescent="0.25">
      <c r="A3" s="22"/>
      <c r="B3" s="22" t="s">
        <v>26</v>
      </c>
      <c r="C3" s="22" t="s">
        <v>27</v>
      </c>
      <c r="D3" s="22" t="s">
        <v>28</v>
      </c>
    </row>
    <row r="4" spans="1:4" x14ac:dyDescent="0.25">
      <c r="A4" t="s">
        <v>30</v>
      </c>
      <c r="B4" s="29">
        <v>12647006435</v>
      </c>
      <c r="C4" s="29">
        <v>0</v>
      </c>
      <c r="D4" s="29">
        <v>78138203</v>
      </c>
    </row>
    <row r="5" spans="1:4" x14ac:dyDescent="0.25">
      <c r="A5" t="s">
        <v>31</v>
      </c>
      <c r="B5" s="29">
        <v>34236693559</v>
      </c>
      <c r="C5" s="29">
        <v>1825183938</v>
      </c>
      <c r="D5" s="29">
        <v>287667782</v>
      </c>
    </row>
    <row r="6" spans="1:4" x14ac:dyDescent="0.25">
      <c r="A6" t="s">
        <v>32</v>
      </c>
      <c r="B6" s="29">
        <v>464980415616</v>
      </c>
      <c r="C6" s="29">
        <v>139788542905</v>
      </c>
      <c r="D6" s="29">
        <v>2274844033</v>
      </c>
    </row>
    <row r="7" spans="1:4" x14ac:dyDescent="0.25">
      <c r="A7" t="s">
        <v>33</v>
      </c>
      <c r="B7" s="29">
        <v>174474828582</v>
      </c>
      <c r="C7" s="29">
        <v>0</v>
      </c>
      <c r="D7" s="29">
        <v>1774819073</v>
      </c>
    </row>
    <row r="8" spans="1:4" x14ac:dyDescent="0.25">
      <c r="A8" t="s">
        <v>34</v>
      </c>
      <c r="B8" s="29">
        <v>23473912731</v>
      </c>
      <c r="C8" s="29">
        <v>689301708</v>
      </c>
      <c r="D8" s="29">
        <v>866892200</v>
      </c>
    </row>
    <row r="9" spans="1:4" x14ac:dyDescent="0.25">
      <c r="A9" t="s">
        <v>35</v>
      </c>
      <c r="B9" s="29">
        <v>132016388305</v>
      </c>
      <c r="C9" s="29">
        <v>41965530544</v>
      </c>
      <c r="D9" s="29">
        <v>1253837215</v>
      </c>
    </row>
    <row r="10" spans="1:4" x14ac:dyDescent="0.25">
      <c r="A10" t="s">
        <v>36</v>
      </c>
      <c r="B10" s="29">
        <v>47140648654</v>
      </c>
      <c r="C10" s="29">
        <v>215412932185</v>
      </c>
      <c r="D10" s="29">
        <v>1235858726</v>
      </c>
    </row>
    <row r="11" spans="1:4" x14ac:dyDescent="0.25">
      <c r="A11" t="s">
        <v>37</v>
      </c>
      <c r="B11" s="29">
        <v>126548436385</v>
      </c>
      <c r="C11" s="29">
        <v>3679433132</v>
      </c>
      <c r="D11" s="29">
        <v>1420179660</v>
      </c>
    </row>
    <row r="12" spans="1:4" x14ac:dyDescent="0.25">
      <c r="A12" t="s">
        <v>38</v>
      </c>
      <c r="B12" s="29">
        <v>15152692718</v>
      </c>
      <c r="C12" s="29">
        <v>13110105909</v>
      </c>
      <c r="D12" s="29">
        <v>42668610</v>
      </c>
    </row>
    <row r="13" spans="1:4" x14ac:dyDescent="0.25">
      <c r="A13" t="s">
        <v>39</v>
      </c>
      <c r="B13" s="29">
        <v>0</v>
      </c>
      <c r="C13" s="29">
        <v>125000128676</v>
      </c>
      <c r="D13" s="29">
        <v>674934232</v>
      </c>
    </row>
    <row r="14" spans="1:4" x14ac:dyDescent="0.25">
      <c r="A14" t="s">
        <v>40</v>
      </c>
      <c r="B14" s="29">
        <v>0</v>
      </c>
      <c r="C14" s="29">
        <v>168335231324</v>
      </c>
      <c r="D14" s="29">
        <v>0</v>
      </c>
    </row>
    <row r="15" spans="1:4" x14ac:dyDescent="0.25">
      <c r="A15" t="s">
        <v>41</v>
      </c>
      <c r="B15" s="29">
        <v>297095544704</v>
      </c>
      <c r="C15" s="29">
        <v>0</v>
      </c>
      <c r="D15" s="29">
        <v>6113278477</v>
      </c>
    </row>
    <row r="16" spans="1:4" x14ac:dyDescent="0.25">
      <c r="A16" t="s">
        <v>42</v>
      </c>
      <c r="B16" s="29">
        <v>3422396609</v>
      </c>
      <c r="C16" s="29">
        <v>119893433147</v>
      </c>
      <c r="D16" s="29">
        <v>547691819</v>
      </c>
    </row>
    <row r="17" spans="1:4" x14ac:dyDescent="0.25">
      <c r="A17" t="s">
        <v>43</v>
      </c>
      <c r="B17" s="29">
        <v>26965027527</v>
      </c>
      <c r="C17" s="29">
        <v>51522341144</v>
      </c>
      <c r="D17" s="29">
        <v>3374615405</v>
      </c>
    </row>
    <row r="18" spans="1:4" x14ac:dyDescent="0.25">
      <c r="A18" t="s">
        <v>44</v>
      </c>
      <c r="B18" s="29">
        <v>0</v>
      </c>
      <c r="C18" s="29">
        <v>1111702358</v>
      </c>
      <c r="D18" s="29">
        <v>112618000</v>
      </c>
    </row>
    <row r="19" spans="1:4" x14ac:dyDescent="0.25">
      <c r="A19" t="s">
        <v>45</v>
      </c>
      <c r="B19" s="29">
        <v>0</v>
      </c>
      <c r="C19" s="29">
        <v>5569818359</v>
      </c>
      <c r="D19" s="29">
        <v>3209000</v>
      </c>
    </row>
    <row r="20" spans="1:4" x14ac:dyDescent="0.25">
      <c r="A20" t="s">
        <v>46</v>
      </c>
      <c r="B20" s="29">
        <v>0</v>
      </c>
      <c r="C20" s="29">
        <v>30285947178</v>
      </c>
      <c r="D20" s="29">
        <v>191300908</v>
      </c>
    </row>
    <row r="21" spans="1:4" x14ac:dyDescent="0.25">
      <c r="A21" t="s">
        <v>47</v>
      </c>
      <c r="B21" s="29">
        <v>0</v>
      </c>
      <c r="C21" s="29">
        <v>9642846312</v>
      </c>
      <c r="D21" s="29">
        <v>42686042</v>
      </c>
    </row>
    <row r="22" spans="1:4" x14ac:dyDescent="0.25">
      <c r="A22" t="s">
        <v>48</v>
      </c>
      <c r="B22" s="29">
        <v>0</v>
      </c>
      <c r="C22" s="29">
        <v>7276076481</v>
      </c>
      <c r="D22" s="29">
        <v>323702657</v>
      </c>
    </row>
    <row r="23" spans="1:4" x14ac:dyDescent="0.25">
      <c r="A23" t="s">
        <v>49</v>
      </c>
      <c r="B23" s="29">
        <v>0</v>
      </c>
      <c r="C23" s="29">
        <v>5173885088</v>
      </c>
      <c r="D23" s="29">
        <v>0</v>
      </c>
    </row>
    <row r="24" spans="1:4" x14ac:dyDescent="0.25">
      <c r="A24" t="s">
        <v>50</v>
      </c>
      <c r="B24" s="29">
        <v>0</v>
      </c>
      <c r="C24" s="29">
        <v>28487429</v>
      </c>
      <c r="D24" s="29">
        <v>0</v>
      </c>
    </row>
    <row r="25" spans="1:4" x14ac:dyDescent="0.25">
      <c r="A25" s="22" t="s">
        <v>29</v>
      </c>
      <c r="B25" s="30"/>
      <c r="C25" s="30"/>
      <c r="D25" s="30">
        <v>27444737384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25"/>
  <sheetViews>
    <sheetView showGridLines="0" topLeftCell="A12" workbookViewId="0">
      <selection activeCell="G28" sqref="G28"/>
    </sheetView>
  </sheetViews>
  <sheetFormatPr defaultRowHeight="15" x14ac:dyDescent="0.25"/>
  <cols>
    <col min="1" max="1" width="46.140625" customWidth="1"/>
    <col min="2" max="3" width="14.28515625" bestFit="1" customWidth="1"/>
    <col min="4" max="4" width="22" customWidth="1"/>
  </cols>
  <sheetData>
    <row r="1" spans="1:4" x14ac:dyDescent="0.25">
      <c r="A1" t="s">
        <v>169</v>
      </c>
    </row>
    <row r="3" spans="1:4" ht="45" x14ac:dyDescent="0.25">
      <c r="A3" s="32"/>
      <c r="B3" s="33" t="s">
        <v>26</v>
      </c>
      <c r="C3" s="33" t="s">
        <v>27</v>
      </c>
      <c r="D3" s="33" t="s">
        <v>28</v>
      </c>
    </row>
    <row r="4" spans="1:4" x14ac:dyDescent="0.25">
      <c r="A4" s="31" t="s">
        <v>30</v>
      </c>
      <c r="B4" s="29">
        <v>628155846</v>
      </c>
      <c r="C4" s="29">
        <v>0</v>
      </c>
      <c r="D4" s="29">
        <v>47022000</v>
      </c>
    </row>
    <row r="5" spans="1:4" x14ac:dyDescent="0.25">
      <c r="A5" s="31" t="s">
        <v>31</v>
      </c>
      <c r="B5" s="29">
        <v>561746894</v>
      </c>
      <c r="C5" s="29">
        <v>32999412</v>
      </c>
      <c r="D5" s="29">
        <v>31222000</v>
      </c>
    </row>
    <row r="6" spans="1:4" x14ac:dyDescent="0.25">
      <c r="A6" s="31" t="s">
        <v>32</v>
      </c>
      <c r="B6" s="29">
        <v>8582521440</v>
      </c>
      <c r="C6" s="29">
        <v>3414173655</v>
      </c>
      <c r="D6" s="29">
        <v>32648762</v>
      </c>
    </row>
    <row r="7" spans="1:4" x14ac:dyDescent="0.25">
      <c r="A7" s="31" t="s">
        <v>33</v>
      </c>
      <c r="B7" s="29">
        <v>1308688799</v>
      </c>
      <c r="C7" s="29">
        <v>0</v>
      </c>
      <c r="D7" s="29">
        <v>47817302</v>
      </c>
    </row>
    <row r="8" spans="1:4" x14ac:dyDescent="0.25">
      <c r="A8" s="31" t="s">
        <v>34</v>
      </c>
      <c r="B8" s="29">
        <v>528837098</v>
      </c>
      <c r="C8" s="29">
        <v>15825671</v>
      </c>
      <c r="D8" s="29">
        <v>3763000</v>
      </c>
    </row>
    <row r="9" spans="1:4" x14ac:dyDescent="0.25">
      <c r="A9" s="31" t="s">
        <v>35</v>
      </c>
      <c r="B9" s="29">
        <v>9262941603</v>
      </c>
      <c r="C9" s="29">
        <v>1516171887</v>
      </c>
      <c r="D9" s="29">
        <v>17677965</v>
      </c>
    </row>
    <row r="10" spans="1:4" x14ac:dyDescent="0.25">
      <c r="A10" s="31" t="s">
        <v>36</v>
      </c>
      <c r="B10" s="29">
        <v>610435115</v>
      </c>
      <c r="C10" s="29">
        <v>6240130370</v>
      </c>
      <c r="D10" s="29">
        <v>62258141</v>
      </c>
    </row>
    <row r="11" spans="1:4" x14ac:dyDescent="0.25">
      <c r="A11" s="31" t="s">
        <v>37</v>
      </c>
      <c r="B11" s="29">
        <v>6581476805</v>
      </c>
      <c r="C11" s="29">
        <v>60286155</v>
      </c>
      <c r="D11" s="29">
        <v>57428445</v>
      </c>
    </row>
    <row r="12" spans="1:4" x14ac:dyDescent="0.25">
      <c r="A12" s="31" t="s">
        <v>38</v>
      </c>
      <c r="B12" s="29">
        <v>540974337</v>
      </c>
      <c r="C12" s="29">
        <v>158660292</v>
      </c>
      <c r="D12" s="29">
        <v>0</v>
      </c>
    </row>
    <row r="13" spans="1:4" x14ac:dyDescent="0.25">
      <c r="A13" s="31" t="s">
        <v>39</v>
      </c>
      <c r="B13" s="29">
        <v>0</v>
      </c>
      <c r="C13" s="29">
        <v>718911788</v>
      </c>
      <c r="D13" s="29">
        <v>11369000</v>
      </c>
    </row>
    <row r="14" spans="1:4" x14ac:dyDescent="0.25">
      <c r="A14" s="31" t="s">
        <v>40</v>
      </c>
      <c r="B14" s="29">
        <v>0</v>
      </c>
      <c r="C14" s="29">
        <v>2954068644</v>
      </c>
      <c r="D14" s="29">
        <v>0</v>
      </c>
    </row>
    <row r="15" spans="1:4" x14ac:dyDescent="0.25">
      <c r="A15" s="31" t="s">
        <v>41</v>
      </c>
      <c r="B15" s="29">
        <v>6298536367</v>
      </c>
      <c r="C15" s="29">
        <v>0</v>
      </c>
      <c r="D15" s="29">
        <v>51841053</v>
      </c>
    </row>
    <row r="16" spans="1:4" x14ac:dyDescent="0.25">
      <c r="A16" s="31" t="s">
        <v>42</v>
      </c>
      <c r="B16" s="29">
        <v>372291736</v>
      </c>
      <c r="C16" s="29">
        <v>3184295970</v>
      </c>
      <c r="D16" s="29">
        <v>5017000</v>
      </c>
    </row>
    <row r="17" spans="1:4" x14ac:dyDescent="0.25">
      <c r="A17" s="31" t="s">
        <v>43</v>
      </c>
      <c r="B17" s="29">
        <v>197868908</v>
      </c>
      <c r="C17" s="29">
        <v>1257564585</v>
      </c>
      <c r="D17" s="29">
        <v>25354329</v>
      </c>
    </row>
    <row r="18" spans="1:4" x14ac:dyDescent="0.25">
      <c r="A18" s="31" t="s">
        <v>44</v>
      </c>
      <c r="B18" s="29">
        <v>0</v>
      </c>
      <c r="C18" s="29">
        <v>1967362</v>
      </c>
      <c r="D18" s="29">
        <v>0</v>
      </c>
    </row>
    <row r="19" spans="1:4" x14ac:dyDescent="0.25">
      <c r="A19" s="31" t="s">
        <v>45</v>
      </c>
      <c r="B19" s="29">
        <v>0</v>
      </c>
      <c r="C19" s="29">
        <v>53496425</v>
      </c>
      <c r="D19" s="29">
        <v>0</v>
      </c>
    </row>
    <row r="20" spans="1:4" x14ac:dyDescent="0.25">
      <c r="A20" s="31" t="s">
        <v>46</v>
      </c>
      <c r="B20" s="29">
        <v>0</v>
      </c>
      <c r="C20" s="29">
        <v>301671698</v>
      </c>
      <c r="D20" s="29">
        <v>7609000</v>
      </c>
    </row>
    <row r="21" spans="1:4" x14ac:dyDescent="0.25">
      <c r="A21" s="31" t="s">
        <v>47</v>
      </c>
      <c r="B21" s="29">
        <v>0</v>
      </c>
      <c r="C21" s="29">
        <v>367378368</v>
      </c>
      <c r="D21" s="29">
        <v>5000</v>
      </c>
    </row>
    <row r="22" spans="1:4" x14ac:dyDescent="0.25">
      <c r="A22" s="31" t="s">
        <v>48</v>
      </c>
      <c r="B22" s="29">
        <v>0</v>
      </c>
      <c r="C22" s="29">
        <v>234529697</v>
      </c>
      <c r="D22" s="29">
        <v>69421000</v>
      </c>
    </row>
    <row r="23" spans="1:4" x14ac:dyDescent="0.25">
      <c r="A23" s="31" t="s">
        <v>49</v>
      </c>
      <c r="B23" s="29">
        <v>0</v>
      </c>
      <c r="C23" s="29">
        <v>369437714</v>
      </c>
      <c r="D23" s="29">
        <v>0</v>
      </c>
    </row>
    <row r="24" spans="1:4" x14ac:dyDescent="0.25">
      <c r="A24" s="31" t="s">
        <v>50</v>
      </c>
      <c r="B24" s="29">
        <v>0</v>
      </c>
      <c r="C24" s="29">
        <v>0</v>
      </c>
      <c r="D24" s="29">
        <v>0</v>
      </c>
    </row>
    <row r="25" spans="1:4" x14ac:dyDescent="0.25">
      <c r="A25" s="32" t="s">
        <v>29</v>
      </c>
      <c r="B25" s="30"/>
      <c r="C25" s="30"/>
      <c r="D25" s="30">
        <v>2261431870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20"/>
  <sheetViews>
    <sheetView showGridLines="0" workbookViewId="0">
      <selection activeCell="H19" sqref="H19"/>
    </sheetView>
  </sheetViews>
  <sheetFormatPr defaultRowHeight="15" x14ac:dyDescent="0.25"/>
  <cols>
    <col min="1" max="1" width="41.5703125" customWidth="1"/>
    <col min="2" max="3" width="16.28515625" bestFit="1" customWidth="1"/>
    <col min="4" max="4" width="15.28515625" bestFit="1" customWidth="1"/>
  </cols>
  <sheetData>
    <row r="1" spans="1:4" x14ac:dyDescent="0.25">
      <c r="A1" t="s">
        <v>170</v>
      </c>
    </row>
    <row r="3" spans="1:4" x14ac:dyDescent="0.25">
      <c r="A3" s="11"/>
      <c r="B3" s="22" t="s">
        <v>171</v>
      </c>
      <c r="C3" s="22" t="s">
        <v>172</v>
      </c>
      <c r="D3" s="22"/>
    </row>
    <row r="4" spans="1:4" x14ac:dyDescent="0.25">
      <c r="A4" s="3" t="s">
        <v>30</v>
      </c>
      <c r="B4" s="78">
        <v>2.9247842251520034E-2</v>
      </c>
      <c r="C4" s="78">
        <v>0.97075215774848</v>
      </c>
      <c r="D4" s="78"/>
    </row>
    <row r="5" spans="1:4" x14ac:dyDescent="0.25">
      <c r="A5" s="3" t="s">
        <v>31</v>
      </c>
      <c r="B5" s="78">
        <v>0.19134261597515878</v>
      </c>
      <c r="C5" s="78">
        <v>0.80865738402484122</v>
      </c>
      <c r="D5" s="78"/>
    </row>
    <row r="6" spans="1:4" x14ac:dyDescent="0.25">
      <c r="A6" s="3" t="s">
        <v>32</v>
      </c>
      <c r="B6" s="78">
        <v>0.26012053275956698</v>
      </c>
      <c r="C6" s="78">
        <v>0.73987946724043296</v>
      </c>
      <c r="D6" s="78"/>
    </row>
    <row r="7" spans="1:4" x14ac:dyDescent="0.25">
      <c r="A7" s="3" t="s">
        <v>33</v>
      </c>
      <c r="B7" s="78">
        <v>0.30123428348592124</v>
      </c>
      <c r="C7" s="78">
        <v>0.69876571651407882</v>
      </c>
      <c r="D7" s="78"/>
    </row>
    <row r="8" spans="1:4" x14ac:dyDescent="0.25">
      <c r="A8" s="3" t="s">
        <v>34</v>
      </c>
      <c r="B8" s="78">
        <v>0.1324676641142935</v>
      </c>
      <c r="C8" s="78">
        <v>0.86753233588570644</v>
      </c>
      <c r="D8" s="78"/>
    </row>
    <row r="9" spans="1:4" x14ac:dyDescent="0.25">
      <c r="A9" s="3" t="s">
        <v>35</v>
      </c>
      <c r="B9" s="78">
        <v>8.723948095054683E-2</v>
      </c>
      <c r="C9" s="78">
        <v>0.91276051904945321</v>
      </c>
      <c r="D9" s="78"/>
    </row>
    <row r="10" spans="1:4" x14ac:dyDescent="0.25">
      <c r="A10" s="3" t="s">
        <v>36</v>
      </c>
      <c r="B10" s="78">
        <v>6.6231118921001184E-2</v>
      </c>
      <c r="C10" s="78">
        <v>0.9337688810789988</v>
      </c>
      <c r="D10" s="78"/>
    </row>
    <row r="11" spans="1:4" x14ac:dyDescent="0.25">
      <c r="A11" s="3" t="s">
        <v>37</v>
      </c>
      <c r="B11" s="78">
        <v>0.16149262251184063</v>
      </c>
      <c r="C11" s="78">
        <v>0.8385073774881594</v>
      </c>
      <c r="D11" s="78"/>
    </row>
    <row r="12" spans="1:4" x14ac:dyDescent="0.25">
      <c r="A12" s="3" t="s">
        <v>38</v>
      </c>
      <c r="B12" s="78">
        <v>0.19927708204818989</v>
      </c>
      <c r="C12" s="78">
        <v>0.80072291795181005</v>
      </c>
      <c r="D12" s="78"/>
    </row>
    <row r="13" spans="1:4" x14ac:dyDescent="0.25">
      <c r="A13" s="3" t="s">
        <v>39</v>
      </c>
      <c r="B13" s="78">
        <v>0.45198889685524152</v>
      </c>
      <c r="C13" s="78">
        <v>0.54801110314475854</v>
      </c>
      <c r="D13" s="78"/>
    </row>
    <row r="14" spans="1:4" x14ac:dyDescent="0.25">
      <c r="A14" s="3" t="s">
        <v>41</v>
      </c>
      <c r="B14" s="78">
        <v>5.8466466588993585E-2</v>
      </c>
      <c r="C14" s="78">
        <v>0.94153353341100643</v>
      </c>
      <c r="D14" s="78"/>
    </row>
    <row r="15" spans="1:4" x14ac:dyDescent="0.25">
      <c r="A15" s="3" t="s">
        <v>42</v>
      </c>
      <c r="B15" s="78">
        <v>0.12345880655218243</v>
      </c>
      <c r="C15" s="78">
        <v>0.87654119344781756</v>
      </c>
      <c r="D15" s="78"/>
    </row>
    <row r="16" spans="1:4" x14ac:dyDescent="0.25">
      <c r="A16" s="3" t="s">
        <v>43</v>
      </c>
      <c r="B16" s="78">
        <v>5.4572194057719653E-2</v>
      </c>
      <c r="C16" s="78">
        <v>0.94542780594228037</v>
      </c>
      <c r="D16" s="78"/>
    </row>
    <row r="17" spans="1:4" x14ac:dyDescent="0.25">
      <c r="A17" s="3" t="s">
        <v>44</v>
      </c>
      <c r="B17" s="78">
        <v>0.15251237045917029</v>
      </c>
      <c r="C17" s="78">
        <v>0.84748762954082968</v>
      </c>
      <c r="D17" s="78"/>
    </row>
    <row r="18" spans="1:4" x14ac:dyDescent="0.25">
      <c r="A18" s="3" t="s">
        <v>45</v>
      </c>
      <c r="B18" s="78">
        <v>1.5915106330272009E-2</v>
      </c>
      <c r="C18" s="78">
        <v>0.98408489366972796</v>
      </c>
      <c r="D18" s="78"/>
    </row>
    <row r="19" spans="1:4" x14ac:dyDescent="0.25">
      <c r="A19" s="3" t="s">
        <v>46</v>
      </c>
      <c r="B19" s="78">
        <v>8.3678241876935525E-2</v>
      </c>
      <c r="C19" s="78">
        <v>0.91632175812306449</v>
      </c>
      <c r="D19" s="78"/>
    </row>
    <row r="20" spans="1:4" x14ac:dyDescent="0.25">
      <c r="A20" s="11" t="s">
        <v>47</v>
      </c>
      <c r="B20" s="79">
        <v>8.3360218062760311E-2</v>
      </c>
      <c r="C20" s="79">
        <v>0.91663978193723972</v>
      </c>
      <c r="D20" s="7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showGridLines="0" workbookViewId="0">
      <selection activeCell="J13" sqref="J13"/>
    </sheetView>
  </sheetViews>
  <sheetFormatPr defaultRowHeight="15" x14ac:dyDescent="0.25"/>
  <cols>
    <col min="1" max="1" width="40.5703125" customWidth="1"/>
  </cols>
  <sheetData>
    <row r="1" spans="1:2" x14ac:dyDescent="0.25">
      <c r="A1" t="s">
        <v>7</v>
      </c>
    </row>
    <row r="3" spans="1:2" x14ac:dyDescent="0.25">
      <c r="A3" t="s">
        <v>8</v>
      </c>
      <c r="B3" s="3">
        <v>5630.0561969999999</v>
      </c>
    </row>
    <row r="4" spans="1:2" x14ac:dyDescent="0.25">
      <c r="A4" t="s">
        <v>9</v>
      </c>
      <c r="B4" s="3">
        <v>3014.1939081999999</v>
      </c>
    </row>
    <row r="5" spans="1:2" x14ac:dyDescent="0.25">
      <c r="A5" t="s">
        <v>10</v>
      </c>
      <c r="B5" s="3">
        <v>2346.5285991000001</v>
      </c>
    </row>
    <row r="6" spans="1:2" x14ac:dyDescent="0.25">
      <c r="B6" s="3"/>
    </row>
    <row r="9" spans="1:2" x14ac:dyDescent="0.25">
      <c r="B9" s="4"/>
    </row>
    <row r="10" spans="1:2" x14ac:dyDescent="0.25">
      <c r="B10" s="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9"/>
  <sheetViews>
    <sheetView showGridLines="0" workbookViewId="0">
      <selection activeCell="H16" sqref="H16"/>
    </sheetView>
  </sheetViews>
  <sheetFormatPr defaultRowHeight="15" x14ac:dyDescent="0.25"/>
  <cols>
    <col min="1" max="1" width="13.140625" customWidth="1"/>
    <col min="2" max="2" width="18" bestFit="1" customWidth="1"/>
  </cols>
  <sheetData>
    <row r="1" spans="1:2" x14ac:dyDescent="0.25">
      <c r="A1" t="s">
        <v>173</v>
      </c>
    </row>
    <row r="3" spans="1:2" x14ac:dyDescent="0.25">
      <c r="A3" s="21" t="s">
        <v>174</v>
      </c>
      <c r="B3" s="21" t="s">
        <v>175</v>
      </c>
    </row>
    <row r="4" spans="1:2" x14ac:dyDescent="0.25">
      <c r="A4" t="s">
        <v>75</v>
      </c>
      <c r="B4" t="s">
        <v>176</v>
      </c>
    </row>
    <row r="5" spans="1:2" x14ac:dyDescent="0.25">
      <c r="A5" t="s">
        <v>76</v>
      </c>
      <c r="B5" t="s">
        <v>177</v>
      </c>
    </row>
    <row r="6" spans="1:2" x14ac:dyDescent="0.25">
      <c r="A6" t="s">
        <v>77</v>
      </c>
      <c r="B6" t="s">
        <v>178</v>
      </c>
    </row>
    <row r="7" spans="1:2" x14ac:dyDescent="0.25">
      <c r="A7" t="s">
        <v>78</v>
      </c>
      <c r="B7" t="s">
        <v>179</v>
      </c>
    </row>
    <row r="8" spans="1:2" x14ac:dyDescent="0.25">
      <c r="A8" t="s">
        <v>79</v>
      </c>
      <c r="B8" t="s">
        <v>180</v>
      </c>
    </row>
    <row r="9" spans="1:2" x14ac:dyDescent="0.25">
      <c r="A9" s="22" t="s">
        <v>80</v>
      </c>
      <c r="B9" s="22" t="s">
        <v>181</v>
      </c>
    </row>
  </sheetData>
  <pageMargins left="0.7" right="0.7" top="0.75" bottom="0.75" header="0.3" footer="0.3"/>
  <pageSetup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10"/>
  <sheetViews>
    <sheetView showGridLines="0" workbookViewId="0">
      <selection activeCell="J9" sqref="J9"/>
    </sheetView>
  </sheetViews>
  <sheetFormatPr defaultRowHeight="15" x14ac:dyDescent="0.25"/>
  <sheetData>
    <row r="1" spans="1:4" x14ac:dyDescent="0.25">
      <c r="A1" t="s">
        <v>182</v>
      </c>
    </row>
    <row r="3" spans="1:4" x14ac:dyDescent="0.25">
      <c r="A3" s="21" t="s">
        <v>73</v>
      </c>
      <c r="B3" s="21" t="s">
        <v>183</v>
      </c>
      <c r="C3" s="21" t="s">
        <v>184</v>
      </c>
      <c r="D3" s="80"/>
    </row>
    <row r="4" spans="1:4" x14ac:dyDescent="0.25">
      <c r="A4" s="28" t="s">
        <v>74</v>
      </c>
      <c r="B4" s="38">
        <v>0.9667131820563396</v>
      </c>
      <c r="C4" s="38">
        <v>3.3286817943660493E-2</v>
      </c>
      <c r="D4" s="73"/>
    </row>
    <row r="5" spans="1:4" x14ac:dyDescent="0.25">
      <c r="A5" s="28" t="s">
        <v>75</v>
      </c>
      <c r="B5" s="38">
        <v>0.99271748488619715</v>
      </c>
      <c r="C5" s="38">
        <v>7.2825151138028125E-3</v>
      </c>
      <c r="D5" s="73"/>
    </row>
    <row r="6" spans="1:4" x14ac:dyDescent="0.25">
      <c r="A6" s="28" t="s">
        <v>76</v>
      </c>
      <c r="B6" s="38">
        <v>0.98695700239180606</v>
      </c>
      <c r="C6" s="38">
        <v>1.3042997608193987E-2</v>
      </c>
      <c r="D6" s="73"/>
    </row>
    <row r="7" spans="1:4" x14ac:dyDescent="0.25">
      <c r="A7" s="28" t="s">
        <v>77</v>
      </c>
      <c r="B7" s="38">
        <v>0.97299125861023339</v>
      </c>
      <c r="C7" s="38">
        <v>2.7008741389766645E-2</v>
      </c>
      <c r="D7" s="73"/>
    </row>
    <row r="8" spans="1:4" x14ac:dyDescent="0.25">
      <c r="A8" s="28" t="s">
        <v>78</v>
      </c>
      <c r="B8" s="38">
        <v>0.97592430682538345</v>
      </c>
      <c r="C8" s="38">
        <v>2.4075693174616518E-2</v>
      </c>
      <c r="D8" s="73"/>
    </row>
    <row r="9" spans="1:4" x14ac:dyDescent="0.25">
      <c r="A9" s="28" t="s">
        <v>79</v>
      </c>
      <c r="B9" s="38">
        <v>0.98251432704281527</v>
      </c>
      <c r="C9" s="38">
        <v>1.7485672957184676E-2</v>
      </c>
      <c r="D9" s="73"/>
    </row>
    <row r="10" spans="1:4" x14ac:dyDescent="0.25">
      <c r="A10" s="22" t="s">
        <v>80</v>
      </c>
      <c r="B10" s="40">
        <v>0.97095750138041836</v>
      </c>
      <c r="C10" s="40">
        <v>2.9042498619581632E-2</v>
      </c>
      <c r="D10" s="7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3997-48D2-44C5-B3A3-06BCD2561EA6}">
  <dimension ref="A1:B6"/>
  <sheetViews>
    <sheetView showGridLines="0" workbookViewId="0"/>
  </sheetViews>
  <sheetFormatPr defaultRowHeight="15" x14ac:dyDescent="0.25"/>
  <cols>
    <col min="1" max="1" width="13.140625" customWidth="1"/>
    <col min="2" max="2" width="18" bestFit="1" customWidth="1"/>
  </cols>
  <sheetData>
    <row r="1" spans="1:2" x14ac:dyDescent="0.25">
      <c r="A1" t="s">
        <v>188</v>
      </c>
    </row>
    <row r="3" spans="1:2" x14ac:dyDescent="0.25">
      <c r="A3" s="21" t="s">
        <v>189</v>
      </c>
      <c r="B3" s="21"/>
    </row>
    <row r="4" spans="1:2" x14ac:dyDescent="0.25">
      <c r="A4" t="s">
        <v>190</v>
      </c>
      <c r="B4" t="s">
        <v>191</v>
      </c>
    </row>
    <row r="5" spans="1:2" x14ac:dyDescent="0.25">
      <c r="A5" t="s">
        <v>192</v>
      </c>
      <c r="B5" t="s">
        <v>193</v>
      </c>
    </row>
    <row r="6" spans="1:2" x14ac:dyDescent="0.25">
      <c r="A6" s="22" t="s">
        <v>194</v>
      </c>
      <c r="B6" s="22" t="s">
        <v>195</v>
      </c>
    </row>
  </sheetData>
  <pageMargins left="0.7" right="0.7" top="0.75" bottom="0.75" header="0.3" footer="0.3"/>
  <pageSetup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4"/>
  <sheetViews>
    <sheetView showGridLines="0" workbookViewId="0"/>
  </sheetViews>
  <sheetFormatPr defaultRowHeight="15" x14ac:dyDescent="0.25"/>
  <cols>
    <col min="1" max="1" width="81.42578125" customWidth="1"/>
    <col min="2" max="3" width="6.140625" bestFit="1" customWidth="1"/>
  </cols>
  <sheetData>
    <row r="1" spans="1:3" x14ac:dyDescent="0.25">
      <c r="A1" t="s">
        <v>185</v>
      </c>
    </row>
    <row r="3" spans="1:3" x14ac:dyDescent="0.25">
      <c r="A3" s="56" t="s">
        <v>186</v>
      </c>
      <c r="B3" s="57" t="s">
        <v>136</v>
      </c>
      <c r="C3" s="57" t="s">
        <v>137</v>
      </c>
    </row>
    <row r="4" spans="1:3" x14ac:dyDescent="0.25">
      <c r="A4" s="71" t="s">
        <v>113</v>
      </c>
      <c r="B4" s="55">
        <v>0</v>
      </c>
      <c r="C4" s="55">
        <v>0.48153550268571432</v>
      </c>
    </row>
    <row r="5" spans="1:3" x14ac:dyDescent="0.25">
      <c r="A5" s="71" t="s">
        <v>31</v>
      </c>
      <c r="B5" s="55"/>
      <c r="C5" s="55">
        <v>0.23942987537142857</v>
      </c>
    </row>
    <row r="6" spans="1:3" x14ac:dyDescent="0.25">
      <c r="A6" s="71" t="s">
        <v>32</v>
      </c>
      <c r="B6" s="55">
        <v>0.11553857959166668</v>
      </c>
      <c r="C6" s="55">
        <v>0.41774571770434776</v>
      </c>
    </row>
    <row r="7" spans="1:3" x14ac:dyDescent="0.25">
      <c r="A7" s="71" t="s">
        <v>114</v>
      </c>
      <c r="B7" s="55">
        <v>0.41316617367999997</v>
      </c>
      <c r="C7" s="55">
        <v>0.63434495594782603</v>
      </c>
    </row>
    <row r="8" spans="1:3" x14ac:dyDescent="0.25">
      <c r="A8" s="71" t="s">
        <v>115</v>
      </c>
      <c r="B8" s="55">
        <v>0</v>
      </c>
      <c r="C8" s="55">
        <v>0.56754796649444439</v>
      </c>
    </row>
    <row r="9" spans="1:3" x14ac:dyDescent="0.25">
      <c r="A9" s="71" t="s">
        <v>35</v>
      </c>
      <c r="B9" s="55">
        <v>0.33123011079600007</v>
      </c>
      <c r="C9" s="55">
        <v>0.54414643225238091</v>
      </c>
    </row>
    <row r="10" spans="1:3" x14ac:dyDescent="0.25">
      <c r="A10" s="71" t="s">
        <v>116</v>
      </c>
      <c r="B10" s="55">
        <v>1.7500000000000012E-2</v>
      </c>
      <c r="C10" s="55">
        <v>0.24583980385882351</v>
      </c>
    </row>
    <row r="11" spans="1:3" x14ac:dyDescent="0.25">
      <c r="A11" s="71" t="s">
        <v>37</v>
      </c>
      <c r="B11" s="55">
        <v>0.39731845206249994</v>
      </c>
      <c r="C11" s="55">
        <v>0.60054651457142849</v>
      </c>
    </row>
    <row r="12" spans="1:3" x14ac:dyDescent="0.25">
      <c r="A12" s="71" t="s">
        <v>117</v>
      </c>
      <c r="B12" s="55"/>
      <c r="C12" s="55">
        <v>0.25729064999000001</v>
      </c>
    </row>
    <row r="13" spans="1:3" x14ac:dyDescent="0.25">
      <c r="A13" s="71" t="s">
        <v>118</v>
      </c>
      <c r="B13" s="55">
        <v>0</v>
      </c>
      <c r="C13" s="55">
        <v>0.352428570675</v>
      </c>
    </row>
    <row r="14" spans="1:3" x14ac:dyDescent="0.25">
      <c r="A14" s="71" t="s">
        <v>119</v>
      </c>
      <c r="B14" s="55"/>
      <c r="C14" s="55">
        <v>0.55412419877858332</v>
      </c>
    </row>
    <row r="15" spans="1:3" x14ac:dyDescent="0.25">
      <c r="A15" s="71" t="s">
        <v>120</v>
      </c>
      <c r="B15" s="55">
        <v>0.14999999999999994</v>
      </c>
      <c r="C15" s="55">
        <v>0.46177164524999997</v>
      </c>
    </row>
    <row r="16" spans="1:3" x14ac:dyDescent="0.25">
      <c r="A16" s="71" t="s">
        <v>121</v>
      </c>
      <c r="B16" s="55"/>
      <c r="C16" s="55">
        <v>0.50802967801111121</v>
      </c>
    </row>
    <row r="17" spans="1:3" x14ac:dyDescent="0.25">
      <c r="A17" s="71" t="s">
        <v>122</v>
      </c>
      <c r="B17" s="55">
        <v>1.7500000000000009E-2</v>
      </c>
      <c r="C17" s="55">
        <v>0.53984060997222227</v>
      </c>
    </row>
    <row r="18" spans="1:3" x14ac:dyDescent="0.25">
      <c r="A18" s="71" t="s">
        <v>123</v>
      </c>
      <c r="B18" s="55"/>
      <c r="C18" s="55">
        <v>0.22431999999999999</v>
      </c>
    </row>
    <row r="19" spans="1:3" x14ac:dyDescent="0.25">
      <c r="A19" s="71" t="s">
        <v>45</v>
      </c>
      <c r="B19" s="55"/>
      <c r="C19" s="55">
        <v>0.2403926207857143</v>
      </c>
    </row>
    <row r="20" spans="1:3" x14ac:dyDescent="0.25">
      <c r="A20" s="71" t="s">
        <v>124</v>
      </c>
      <c r="B20" s="55"/>
      <c r="C20" s="55">
        <v>0.31727571836666668</v>
      </c>
    </row>
    <row r="21" spans="1:3" x14ac:dyDescent="0.25">
      <c r="A21" s="71" t="s">
        <v>125</v>
      </c>
      <c r="B21" s="55"/>
      <c r="C21" s="55">
        <v>0.33458402903333334</v>
      </c>
    </row>
    <row r="22" spans="1:3" x14ac:dyDescent="0.25">
      <c r="A22" s="71" t="s">
        <v>48</v>
      </c>
      <c r="B22" s="55"/>
      <c r="C22" s="55">
        <v>0.40380770806363631</v>
      </c>
    </row>
    <row r="23" spans="1:3" x14ac:dyDescent="0.25">
      <c r="A23" s="71" t="s">
        <v>126</v>
      </c>
      <c r="B23" s="55"/>
      <c r="C23" s="55">
        <v>0.51842030900000002</v>
      </c>
    </row>
    <row r="24" spans="1:3" x14ac:dyDescent="0.25">
      <c r="A24" s="72" t="s">
        <v>127</v>
      </c>
      <c r="B24" s="58"/>
      <c r="C24" s="58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showGridLines="0" workbookViewId="0">
      <selection activeCell="H23" sqref="H23"/>
    </sheetView>
  </sheetViews>
  <sheetFormatPr defaultRowHeight="15" x14ac:dyDescent="0.25"/>
  <cols>
    <col min="1" max="1" width="34.7109375" customWidth="1"/>
  </cols>
  <sheetData>
    <row r="1" spans="1:3" x14ac:dyDescent="0.25">
      <c r="A1" t="s">
        <v>11</v>
      </c>
    </row>
    <row r="3" spans="1:3" x14ac:dyDescent="0.25">
      <c r="A3" t="s">
        <v>12</v>
      </c>
      <c r="B3" s="5">
        <v>11.21837141</v>
      </c>
    </row>
    <row r="4" spans="1:3" x14ac:dyDescent="0.25">
      <c r="A4" t="s">
        <v>13</v>
      </c>
      <c r="B4" s="5">
        <v>5.2175820937959294</v>
      </c>
      <c r="C4" s="4">
        <f>B4/B3</f>
        <v>0.46509265053793841</v>
      </c>
    </row>
    <row r="5" spans="1:3" x14ac:dyDescent="0.25">
      <c r="A5" t="s">
        <v>14</v>
      </c>
      <c r="B5" s="5">
        <v>0.87386318014874997</v>
      </c>
      <c r="C5" s="4">
        <f>B5/B3</f>
        <v>7.7895725521245684E-2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showGridLines="0" workbookViewId="0">
      <selection activeCell="F27" sqref="F27"/>
    </sheetView>
  </sheetViews>
  <sheetFormatPr defaultRowHeight="15" x14ac:dyDescent="0.25"/>
  <cols>
    <col min="1" max="2" width="26.7109375" customWidth="1"/>
  </cols>
  <sheetData>
    <row r="1" spans="1:2" x14ac:dyDescent="0.25">
      <c r="A1" t="s">
        <v>15</v>
      </c>
    </row>
    <row r="3" spans="1:2" ht="45" x14ac:dyDescent="0.25">
      <c r="A3" s="23" t="s">
        <v>16</v>
      </c>
      <c r="B3" s="23" t="s">
        <v>17</v>
      </c>
    </row>
    <row r="4" spans="1:2" x14ac:dyDescent="0.25">
      <c r="A4" s="6">
        <v>0.66827905666367982</v>
      </c>
      <c r="B4" s="6">
        <v>0.4618698831711901</v>
      </c>
    </row>
    <row r="5" spans="1:2" x14ac:dyDescent="0.25">
      <c r="A5" s="6">
        <v>0.55992974742500934</v>
      </c>
      <c r="B5" s="6">
        <v>0.46715759921820227</v>
      </c>
    </row>
    <row r="6" spans="1:2" x14ac:dyDescent="0.25">
      <c r="A6" s="6">
        <v>0.44585444783087758</v>
      </c>
      <c r="B6" s="6">
        <v>0.42018673273323981</v>
      </c>
    </row>
    <row r="7" spans="1:2" x14ac:dyDescent="0.25">
      <c r="A7" s="6">
        <v>0.40495598479163425</v>
      </c>
      <c r="B7" s="6">
        <v>0.34786480506113537</v>
      </c>
    </row>
    <row r="8" spans="1:2" x14ac:dyDescent="0.25">
      <c r="A8" s="6">
        <v>0.30636858017242985</v>
      </c>
      <c r="B8" s="6">
        <v>0.25904271767817411</v>
      </c>
    </row>
    <row r="9" spans="1:2" x14ac:dyDescent="0.25">
      <c r="A9" s="6">
        <v>0.2755204839889101</v>
      </c>
      <c r="B9" s="6">
        <v>0.24448373250584121</v>
      </c>
    </row>
    <row r="10" spans="1:2" x14ac:dyDescent="0.25">
      <c r="A10" s="6">
        <v>0.264523466010335</v>
      </c>
      <c r="B10" s="6">
        <v>0.22837354899512111</v>
      </c>
    </row>
    <row r="11" spans="1:2" x14ac:dyDescent="0.25">
      <c r="A11" s="6">
        <v>0.26149825227056434</v>
      </c>
      <c r="B11" s="6">
        <v>0.15517524581783121</v>
      </c>
    </row>
    <row r="12" spans="1:2" x14ac:dyDescent="0.25">
      <c r="A12" s="6">
        <v>0.25147066197381146</v>
      </c>
      <c r="B12" s="6">
        <v>0.23782795470902007</v>
      </c>
    </row>
    <row r="13" spans="1:2" x14ac:dyDescent="0.25">
      <c r="A13" s="6">
        <v>0.24919650911183452</v>
      </c>
      <c r="B13" s="6">
        <v>0.22071240157118027</v>
      </c>
    </row>
    <row r="14" spans="1:2" x14ac:dyDescent="0.25">
      <c r="A14" s="6">
        <v>0.24659178911554441</v>
      </c>
      <c r="B14" s="6">
        <v>0.21451052815453581</v>
      </c>
    </row>
    <row r="15" spans="1:2" x14ac:dyDescent="0.25">
      <c r="A15" s="6">
        <v>0.24306705298710188</v>
      </c>
      <c r="B15" s="6">
        <v>0.18991572909372684</v>
      </c>
    </row>
    <row r="16" spans="1:2" x14ac:dyDescent="0.25">
      <c r="A16" s="6">
        <v>0.24182799055145077</v>
      </c>
      <c r="B16" s="6">
        <v>0.20590140125865886</v>
      </c>
    </row>
    <row r="17" spans="1:2" x14ac:dyDescent="0.25">
      <c r="A17" s="6">
        <v>0.23317039294126321</v>
      </c>
      <c r="B17" s="6">
        <v>0.21974818474768004</v>
      </c>
    </row>
    <row r="18" spans="1:2" x14ac:dyDescent="0.25">
      <c r="A18" s="6">
        <v>0.22427214490013717</v>
      </c>
      <c r="B18" s="6">
        <v>0.19128138034925873</v>
      </c>
    </row>
    <row r="19" spans="1:2" x14ac:dyDescent="0.25">
      <c r="A19" s="6">
        <v>0.2236162696206469</v>
      </c>
      <c r="B19" s="6">
        <v>0.18142089433012198</v>
      </c>
    </row>
    <row r="20" spans="1:2" x14ac:dyDescent="0.25">
      <c r="A20" s="6">
        <v>0.22111884019841069</v>
      </c>
      <c r="B20" s="6">
        <v>0.14884287515143965</v>
      </c>
    </row>
    <row r="21" spans="1:2" x14ac:dyDescent="0.25">
      <c r="A21" s="6">
        <v>0.21027434573381887</v>
      </c>
      <c r="B21" s="6">
        <v>0.17838753960832629</v>
      </c>
    </row>
    <row r="22" spans="1:2" x14ac:dyDescent="0.25">
      <c r="A22" s="6">
        <v>0.20728770227965923</v>
      </c>
      <c r="B22" s="6">
        <v>0.13514526948045325</v>
      </c>
    </row>
    <row r="23" spans="1:2" x14ac:dyDescent="0.25">
      <c r="A23" s="6">
        <v>0.20106492864630549</v>
      </c>
      <c r="B23" s="6">
        <v>0.1850634119215363</v>
      </c>
    </row>
    <row r="24" spans="1:2" x14ac:dyDescent="0.25">
      <c r="A24" s="6">
        <v>0.19905032867109967</v>
      </c>
      <c r="B24" s="6">
        <v>0.18026246362328704</v>
      </c>
    </row>
    <row r="25" spans="1:2" x14ac:dyDescent="0.25">
      <c r="A25" s="6">
        <v>0.18048553788052374</v>
      </c>
      <c r="B25" s="6">
        <v>0.14311891513622127</v>
      </c>
    </row>
    <row r="26" spans="1:2" x14ac:dyDescent="0.25">
      <c r="A26" s="6">
        <v>0.1724390577139206</v>
      </c>
      <c r="B26" s="6">
        <v>0.14707477440644534</v>
      </c>
    </row>
    <row r="27" spans="1:2" x14ac:dyDescent="0.25">
      <c r="A27" s="6">
        <v>0.16920940641575616</v>
      </c>
      <c r="B27" s="6">
        <v>0.15156658535635667</v>
      </c>
    </row>
    <row r="28" spans="1:2" x14ac:dyDescent="0.25">
      <c r="A28" s="6">
        <v>0.14233776144509985</v>
      </c>
      <c r="B28" s="6">
        <v>9.4748976721180364E-2</v>
      </c>
    </row>
    <row r="29" spans="1:2" x14ac:dyDescent="0.25">
      <c r="A29" s="6">
        <v>9.8380303759480953E-2</v>
      </c>
      <c r="B29" s="6">
        <v>8.270086297166189E-2</v>
      </c>
    </row>
    <row r="30" spans="1:2" x14ac:dyDescent="0.25">
      <c r="A30" s="6">
        <v>9.8265679188757046E-2</v>
      </c>
      <c r="B30" s="6">
        <v>9.0927341777340215E-2</v>
      </c>
    </row>
    <row r="31" spans="1:2" x14ac:dyDescent="0.25">
      <c r="A31" s="6">
        <v>7.7323680113128568E-2</v>
      </c>
      <c r="B31" s="6">
        <v>7.1195462741841145E-2</v>
      </c>
    </row>
    <row r="32" spans="1:2" x14ac:dyDescent="0.25">
      <c r="A32" s="6">
        <v>5.1307607792142003E-2</v>
      </c>
      <c r="B32" s="6">
        <v>4.3986119737136897E-2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showGridLines="0" workbookViewId="0">
      <selection activeCell="J29" sqref="J29"/>
    </sheetView>
  </sheetViews>
  <sheetFormatPr defaultRowHeight="15" x14ac:dyDescent="0.25"/>
  <cols>
    <col min="1" max="1" width="30.28515625" customWidth="1"/>
  </cols>
  <sheetData>
    <row r="1" spans="1:2" x14ac:dyDescent="0.25">
      <c r="A1" t="s">
        <v>18</v>
      </c>
    </row>
    <row r="3" spans="1:2" x14ac:dyDescent="0.25">
      <c r="A3" t="s">
        <v>19</v>
      </c>
      <c r="B3">
        <v>17</v>
      </c>
    </row>
    <row r="4" spans="1:2" x14ac:dyDescent="0.25">
      <c r="A4" t="s">
        <v>20</v>
      </c>
      <c r="B4">
        <v>8</v>
      </c>
    </row>
    <row r="5" spans="1:2" x14ac:dyDescent="0.25">
      <c r="A5" t="s">
        <v>21</v>
      </c>
      <c r="B5">
        <v>1</v>
      </c>
    </row>
    <row r="6" spans="1:2" x14ac:dyDescent="0.25">
      <c r="A6" t="s">
        <v>22</v>
      </c>
      <c r="B6">
        <v>1</v>
      </c>
    </row>
    <row r="7" spans="1:2" x14ac:dyDescent="0.25">
      <c r="A7" t="s">
        <v>23</v>
      </c>
      <c r="B7">
        <v>1</v>
      </c>
    </row>
    <row r="8" spans="1:2" x14ac:dyDescent="0.25">
      <c r="A8" t="s">
        <v>24</v>
      </c>
      <c r="B8">
        <v>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showGridLines="0" workbookViewId="0">
      <selection activeCell="R33" sqref="R33"/>
    </sheetView>
  </sheetViews>
  <sheetFormatPr defaultRowHeight="15" x14ac:dyDescent="0.25"/>
  <cols>
    <col min="1" max="1" width="14.140625" customWidth="1"/>
    <col min="2" max="2" width="11.5703125" bestFit="1" customWidth="1"/>
    <col min="3" max="3" width="17.7109375" customWidth="1"/>
    <col min="4" max="4" width="9" customWidth="1"/>
    <col min="5" max="5" width="42.7109375" bestFit="1" customWidth="1"/>
  </cols>
  <sheetData>
    <row r="1" spans="1:6" x14ac:dyDescent="0.25">
      <c r="A1" t="s">
        <v>25</v>
      </c>
    </row>
    <row r="3" spans="1:6" ht="45" x14ac:dyDescent="0.25">
      <c r="A3" s="12" t="s">
        <v>51</v>
      </c>
      <c r="B3" s="13" t="s">
        <v>27</v>
      </c>
      <c r="C3" s="12" t="s">
        <v>52</v>
      </c>
      <c r="E3" s="9"/>
      <c r="F3" s="10" t="s">
        <v>53</v>
      </c>
    </row>
    <row r="4" spans="1:6" x14ac:dyDescent="0.25">
      <c r="A4" s="14">
        <v>1358153991825</v>
      </c>
      <c r="B4" s="14">
        <v>940310927817</v>
      </c>
      <c r="C4" s="14">
        <v>48063679426</v>
      </c>
      <c r="E4" s="8" t="s">
        <v>30</v>
      </c>
      <c r="F4" s="16">
        <v>9.3119090405983825E-3</v>
      </c>
    </row>
    <row r="5" spans="1:6" x14ac:dyDescent="0.25">
      <c r="E5" s="8" t="s">
        <v>31</v>
      </c>
      <c r="F5" s="16">
        <v>2.520825603361437E-2</v>
      </c>
    </row>
    <row r="6" spans="1:6" x14ac:dyDescent="0.25">
      <c r="E6" s="8" t="s">
        <v>32</v>
      </c>
      <c r="F6" s="16">
        <v>0.34236207264773355</v>
      </c>
    </row>
    <row r="7" spans="1:6" x14ac:dyDescent="0.25">
      <c r="E7" s="8" t="s">
        <v>33</v>
      </c>
      <c r="F7" s="16">
        <v>0.12846468782788906</v>
      </c>
    </row>
    <row r="8" spans="1:6" x14ac:dyDescent="0.25">
      <c r="E8" s="8" t="s">
        <v>34</v>
      </c>
      <c r="F8" s="16">
        <v>1.7283690120777295E-2</v>
      </c>
    </row>
    <row r="9" spans="1:6" x14ac:dyDescent="0.25">
      <c r="E9" s="8" t="s">
        <v>35</v>
      </c>
      <c r="F9" s="16">
        <v>9.7202812861894153E-2</v>
      </c>
    </row>
    <row r="10" spans="1:6" x14ac:dyDescent="0.25">
      <c r="E10" s="8" t="s">
        <v>36</v>
      </c>
      <c r="F10" s="16">
        <v>3.4709354710694793E-2</v>
      </c>
    </row>
    <row r="11" spans="1:6" x14ac:dyDescent="0.25">
      <c r="E11" s="8" t="s">
        <v>37</v>
      </c>
      <c r="F11" s="16">
        <v>9.317679522846474E-2</v>
      </c>
    </row>
    <row r="12" spans="1:6" x14ac:dyDescent="0.25">
      <c r="E12" s="8" t="s">
        <v>38</v>
      </c>
      <c r="F12" s="16">
        <v>1.1156829644655232E-2</v>
      </c>
    </row>
    <row r="13" spans="1:6" x14ac:dyDescent="0.25">
      <c r="E13" s="8" t="s">
        <v>39</v>
      </c>
      <c r="F13" s="16">
        <v>0</v>
      </c>
    </row>
    <row r="14" spans="1:6" x14ac:dyDescent="0.25">
      <c r="E14" s="8" t="s">
        <v>40</v>
      </c>
      <c r="F14" s="16">
        <v>0</v>
      </c>
    </row>
    <row r="15" spans="1:6" x14ac:dyDescent="0.25">
      <c r="E15" s="8" t="s">
        <v>41</v>
      </c>
      <c r="F15" s="16">
        <v>0.21874952803016257</v>
      </c>
    </row>
    <row r="16" spans="1:6" x14ac:dyDescent="0.25">
      <c r="E16" s="8" t="s">
        <v>42</v>
      </c>
      <c r="F16" s="16">
        <v>2.5198884880507574E-3</v>
      </c>
    </row>
    <row r="17" spans="5:6" x14ac:dyDescent="0.25">
      <c r="E17" s="8" t="s">
        <v>43</v>
      </c>
      <c r="F17" s="16">
        <v>1.9854175365465097E-2</v>
      </c>
    </row>
    <row r="18" spans="5:6" x14ac:dyDescent="0.25">
      <c r="E18" s="8" t="s">
        <v>44</v>
      </c>
      <c r="F18" s="16">
        <v>0</v>
      </c>
    </row>
    <row r="19" spans="5:6" x14ac:dyDescent="0.25">
      <c r="E19" s="8" t="s">
        <v>45</v>
      </c>
      <c r="F19" s="16">
        <v>0</v>
      </c>
    </row>
    <row r="20" spans="5:6" x14ac:dyDescent="0.25">
      <c r="E20" s="8" t="s">
        <v>46</v>
      </c>
      <c r="F20" s="16">
        <v>0</v>
      </c>
    </row>
    <row r="21" spans="5:6" x14ac:dyDescent="0.25">
      <c r="E21" s="8" t="s">
        <v>47</v>
      </c>
      <c r="F21" s="16">
        <v>0</v>
      </c>
    </row>
    <row r="22" spans="5:6" x14ac:dyDescent="0.25">
      <c r="E22" s="8" t="s">
        <v>48</v>
      </c>
      <c r="F22" s="16">
        <v>0</v>
      </c>
    </row>
    <row r="23" spans="5:6" x14ac:dyDescent="0.25">
      <c r="E23" s="8" t="s">
        <v>49</v>
      </c>
      <c r="F23" s="16">
        <v>0</v>
      </c>
    </row>
    <row r="24" spans="5:6" x14ac:dyDescent="0.25">
      <c r="E24" s="11" t="s">
        <v>50</v>
      </c>
      <c r="F24" s="17"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showGridLines="0" workbookViewId="0">
      <selection activeCell="K12" sqref="K12"/>
    </sheetView>
  </sheetViews>
  <sheetFormatPr defaultRowHeight="15" x14ac:dyDescent="0.25"/>
  <cols>
    <col min="1" max="1" width="35.7109375" customWidth="1"/>
    <col min="2" max="2" width="15.28515625" bestFit="1" customWidth="1"/>
    <col min="3" max="3" width="16.28515625" bestFit="1" customWidth="1"/>
    <col min="4" max="4" width="15.85546875" bestFit="1" customWidth="1"/>
    <col min="5" max="6" width="16.28515625" bestFit="1" customWidth="1"/>
    <col min="7" max="7" width="10.85546875" bestFit="1" customWidth="1"/>
    <col min="9" max="9" width="16.28515625" bestFit="1" customWidth="1"/>
    <col min="11" max="11" width="18" bestFit="1" customWidth="1"/>
  </cols>
  <sheetData>
    <row r="1" spans="1:11" x14ac:dyDescent="0.25">
      <c r="A1" t="s">
        <v>54</v>
      </c>
    </row>
    <row r="3" spans="1:11" x14ac:dyDescent="0.25">
      <c r="A3" s="21" t="s">
        <v>55</v>
      </c>
      <c r="B3" s="21" t="s">
        <v>56</v>
      </c>
      <c r="C3" s="21" t="s">
        <v>57</v>
      </c>
      <c r="D3" s="21" t="s">
        <v>58</v>
      </c>
      <c r="E3" s="21" t="s">
        <v>59</v>
      </c>
      <c r="F3" s="21" t="s">
        <v>60</v>
      </c>
      <c r="G3" s="21" t="s">
        <v>61</v>
      </c>
      <c r="H3" s="21" t="s">
        <v>62</v>
      </c>
      <c r="I3" s="21" t="s">
        <v>63</v>
      </c>
    </row>
    <row r="4" spans="1:11" x14ac:dyDescent="0.25">
      <c r="A4" s="1" t="s">
        <v>31</v>
      </c>
      <c r="B4" s="4">
        <v>1.6625149632064597E-2</v>
      </c>
      <c r="C4" s="4">
        <v>0</v>
      </c>
      <c r="D4" s="4">
        <v>3.763973624397603E-3</v>
      </c>
      <c r="E4" s="4">
        <v>0</v>
      </c>
      <c r="F4" s="4">
        <v>0</v>
      </c>
      <c r="G4" s="4">
        <v>0</v>
      </c>
      <c r="H4" s="4">
        <v>0</v>
      </c>
      <c r="I4" s="4">
        <v>1.0869595279669943E-3</v>
      </c>
      <c r="K4" s="73">
        <f>SUM(B4:I10)</f>
        <v>1</v>
      </c>
    </row>
    <row r="5" spans="1:11" x14ac:dyDescent="0.25">
      <c r="A5" s="1" t="s">
        <v>32</v>
      </c>
      <c r="B5" s="4">
        <v>3.0847248512117245E-2</v>
      </c>
      <c r="C5" s="4">
        <v>0</v>
      </c>
      <c r="D5" s="4">
        <v>0.18070204674817383</v>
      </c>
      <c r="E5" s="4">
        <v>2.942683863477109E-3</v>
      </c>
      <c r="F5" s="4">
        <v>6.241977900141344E-2</v>
      </c>
      <c r="G5" s="4">
        <v>0</v>
      </c>
      <c r="H5" s="4">
        <v>0</v>
      </c>
      <c r="I5" s="4">
        <v>8.3248863568355994E-2</v>
      </c>
    </row>
    <row r="6" spans="1:11" x14ac:dyDescent="0.25">
      <c r="A6" s="1" t="s">
        <v>33</v>
      </c>
      <c r="B6" s="4">
        <v>1.5614642509334231E-2</v>
      </c>
      <c r="C6" s="4">
        <v>8.8291091815203476E-2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11" x14ac:dyDescent="0.25">
      <c r="A7" s="1" t="s">
        <v>35</v>
      </c>
      <c r="B7" s="4">
        <v>0</v>
      </c>
      <c r="C7" s="4">
        <v>0</v>
      </c>
      <c r="D7" s="4">
        <v>0</v>
      </c>
      <c r="E7" s="4">
        <v>6.2110445903938084E-2</v>
      </c>
      <c r="F7" s="4">
        <v>1.6509833486503721E-2</v>
      </c>
      <c r="G7" s="4">
        <v>0</v>
      </c>
      <c r="H7" s="4">
        <v>0</v>
      </c>
      <c r="I7" s="4">
        <v>2.4991910311590516E-2</v>
      </c>
    </row>
    <row r="8" spans="1:11" x14ac:dyDescent="0.25">
      <c r="A8" s="1" t="s">
        <v>36</v>
      </c>
      <c r="B8" s="4">
        <v>1.3296561204139948E-2</v>
      </c>
      <c r="C8" s="4">
        <v>0</v>
      </c>
      <c r="D8" s="4">
        <v>0</v>
      </c>
      <c r="E8" s="4">
        <v>0</v>
      </c>
      <c r="F8" s="4">
        <v>1.4777309134265448E-2</v>
      </c>
      <c r="G8" s="4">
        <v>0</v>
      </c>
      <c r="H8" s="4">
        <v>0</v>
      </c>
      <c r="I8" s="4">
        <v>0.12828577671426605</v>
      </c>
    </row>
    <row r="9" spans="1:11" x14ac:dyDescent="0.25">
      <c r="A9" s="1" t="s">
        <v>37</v>
      </c>
      <c r="B9" s="4">
        <v>1.9335023627461158E-3</v>
      </c>
      <c r="C9" s="4">
        <v>0</v>
      </c>
      <c r="D9" s="4">
        <v>0</v>
      </c>
      <c r="E9" s="4">
        <v>0</v>
      </c>
      <c r="F9" s="4">
        <v>7.3430424440271716E-2</v>
      </c>
      <c r="G9" s="4">
        <v>0</v>
      </c>
      <c r="H9" s="4">
        <v>0</v>
      </c>
      <c r="I9" s="4">
        <v>2.1912284112476392E-3</v>
      </c>
    </row>
    <row r="10" spans="1:11" x14ac:dyDescent="0.25">
      <c r="A10" s="20" t="s">
        <v>41</v>
      </c>
      <c r="B10" s="53">
        <v>0</v>
      </c>
      <c r="C10" s="53">
        <v>0</v>
      </c>
      <c r="D10" s="53">
        <v>0</v>
      </c>
      <c r="E10" s="53">
        <v>0.17693056922852612</v>
      </c>
      <c r="F10" s="53">
        <v>0</v>
      </c>
      <c r="G10" s="53">
        <v>0</v>
      </c>
      <c r="H10" s="53">
        <v>0</v>
      </c>
      <c r="I10" s="53">
        <v>0</v>
      </c>
    </row>
    <row r="11" spans="1:11" x14ac:dyDescent="0.25">
      <c r="A11" s="73"/>
      <c r="B11" s="74"/>
      <c r="C11" s="74"/>
      <c r="D11" s="74"/>
      <c r="E11" s="74"/>
      <c r="F11" s="74"/>
      <c r="G11" s="74"/>
      <c r="H11" s="74"/>
      <c r="I11" s="74"/>
    </row>
    <row r="12" spans="1:11" x14ac:dyDescent="0.25">
      <c r="A12" s="73"/>
      <c r="B12" s="74"/>
      <c r="C12" s="74"/>
      <c r="D12" s="74"/>
      <c r="E12" s="74"/>
      <c r="F12" s="74"/>
      <c r="G12" s="74"/>
      <c r="H12" s="74"/>
      <c r="I12" s="74"/>
    </row>
    <row r="13" spans="1:11" x14ac:dyDescent="0.25">
      <c r="A13" s="73"/>
      <c r="B13" s="74"/>
      <c r="C13" s="74"/>
      <c r="D13" s="74"/>
      <c r="E13" s="74"/>
      <c r="F13" s="74"/>
      <c r="G13" s="74"/>
      <c r="H13" s="74"/>
      <c r="I13" s="74"/>
    </row>
    <row r="14" spans="1:11" x14ac:dyDescent="0.25">
      <c r="A14" s="73"/>
      <c r="B14" s="74"/>
      <c r="C14" s="74"/>
      <c r="D14" s="74"/>
      <c r="E14" s="74"/>
      <c r="F14" s="74"/>
      <c r="G14" s="74"/>
      <c r="H14" s="74"/>
      <c r="I14" s="74"/>
    </row>
    <row r="15" spans="1:11" x14ac:dyDescent="0.25">
      <c r="A15" s="73"/>
      <c r="B15" s="74"/>
      <c r="C15" s="74"/>
      <c r="D15" s="74"/>
      <c r="E15" s="74"/>
      <c r="F15" s="74"/>
      <c r="G15" s="74"/>
      <c r="H15" s="74"/>
      <c r="I15" s="74"/>
    </row>
    <row r="16" spans="1:11" x14ac:dyDescent="0.25">
      <c r="A16" s="73"/>
      <c r="B16" s="74"/>
      <c r="C16" s="74"/>
      <c r="D16" s="74"/>
      <c r="E16" s="74"/>
      <c r="F16" s="74"/>
      <c r="G16" s="74"/>
      <c r="H16" s="74"/>
      <c r="I16" s="74"/>
    </row>
    <row r="17" spans="1:9" x14ac:dyDescent="0.25">
      <c r="A17" s="73"/>
      <c r="B17" s="74"/>
      <c r="C17" s="74"/>
      <c r="D17" s="74"/>
      <c r="E17" s="74"/>
      <c r="F17" s="74"/>
      <c r="G17" s="74"/>
      <c r="H17" s="74"/>
      <c r="I17" s="74"/>
    </row>
    <row r="18" spans="1:9" x14ac:dyDescent="0.25">
      <c r="C18" s="18"/>
    </row>
    <row r="19" spans="1:9" x14ac:dyDescent="0.25">
      <c r="C19" s="18"/>
    </row>
    <row r="20" spans="1:9" x14ac:dyDescent="0.25">
      <c r="C20" s="18"/>
    </row>
    <row r="21" spans="1:9" x14ac:dyDescent="0.25">
      <c r="C21" s="18"/>
    </row>
    <row r="22" spans="1:9" x14ac:dyDescent="0.25">
      <c r="C22" s="18"/>
    </row>
    <row r="23" spans="1:9" x14ac:dyDescent="0.25">
      <c r="C23" s="18"/>
    </row>
    <row r="24" spans="1:9" x14ac:dyDescent="0.25">
      <c r="C24" s="18"/>
    </row>
    <row r="25" spans="1:9" x14ac:dyDescent="0.25">
      <c r="C25" s="18"/>
    </row>
    <row r="26" spans="1:9" x14ac:dyDescent="0.25">
      <c r="C26" s="18"/>
    </row>
    <row r="27" spans="1:9" x14ac:dyDescent="0.25">
      <c r="C27" s="18"/>
    </row>
    <row r="28" spans="1:9" x14ac:dyDescent="0.25">
      <c r="C28" s="18"/>
    </row>
    <row r="29" spans="1:9" x14ac:dyDescent="0.25">
      <c r="C29" s="18"/>
    </row>
    <row r="30" spans="1:9" x14ac:dyDescent="0.25">
      <c r="C30" s="18"/>
    </row>
    <row r="31" spans="1:9" x14ac:dyDescent="0.25">
      <c r="C31" s="1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"/>
  <sheetViews>
    <sheetView showGridLines="0" workbookViewId="0">
      <selection activeCell="I24" sqref="I24"/>
    </sheetView>
  </sheetViews>
  <sheetFormatPr defaultRowHeight="15" x14ac:dyDescent="0.25"/>
  <cols>
    <col min="1" max="1" width="47" customWidth="1"/>
  </cols>
  <sheetData>
    <row r="1" spans="1:11" x14ac:dyDescent="0.25">
      <c r="A1" t="s">
        <v>64</v>
      </c>
    </row>
    <row r="3" spans="1:11" x14ac:dyDescent="0.25">
      <c r="A3" s="41" t="s">
        <v>55</v>
      </c>
      <c r="B3" s="41" t="s">
        <v>65</v>
      </c>
      <c r="C3" s="41" t="s">
        <v>66</v>
      </c>
      <c r="D3" s="41" t="s">
        <v>67</v>
      </c>
      <c r="E3" s="41" t="s">
        <v>68</v>
      </c>
      <c r="F3" s="41" t="s">
        <v>69</v>
      </c>
      <c r="G3" s="81" t="s">
        <v>70</v>
      </c>
      <c r="H3" s="81"/>
      <c r="I3" s="81"/>
      <c r="J3" s="81"/>
      <c r="K3" s="81"/>
    </row>
    <row r="4" spans="1:11" x14ac:dyDescent="0.25">
      <c r="A4" s="36" t="s">
        <v>31</v>
      </c>
      <c r="B4" s="43">
        <v>0.39929654562490008</v>
      </c>
      <c r="C4" s="43">
        <v>0.93069982031036702</v>
      </c>
      <c r="D4" s="43">
        <v>0.95183877960782337</v>
      </c>
      <c r="E4" s="43">
        <v>0.97758527856738431</v>
      </c>
      <c r="F4" s="43">
        <v>1</v>
      </c>
      <c r="G4" s="44">
        <v>0.39929654562490008</v>
      </c>
      <c r="H4" s="44">
        <v>0.53140327468546689</v>
      </c>
      <c r="I4" s="44">
        <v>2.113895929745635E-2</v>
      </c>
      <c r="J4" s="44">
        <v>2.5746498959560937E-2</v>
      </c>
      <c r="K4" s="44">
        <v>2.2414721432615692E-2</v>
      </c>
    </row>
    <row r="5" spans="1:11" x14ac:dyDescent="0.25">
      <c r="A5" s="36" t="s">
        <v>32</v>
      </c>
      <c r="B5" s="43">
        <v>0.47613923755908083</v>
      </c>
      <c r="C5" s="43">
        <v>0.60296306029662083</v>
      </c>
      <c r="D5" s="43">
        <v>0.73729525011937436</v>
      </c>
      <c r="E5" s="43">
        <v>0.80072101052708733</v>
      </c>
      <c r="F5" s="43">
        <v>0.82608389520853165</v>
      </c>
      <c r="G5" s="44">
        <v>0.47613923755908083</v>
      </c>
      <c r="H5" s="44">
        <v>0.12682382273754</v>
      </c>
      <c r="I5" s="44">
        <v>0.13433218982275352</v>
      </c>
      <c r="J5" s="44">
        <v>6.3425760407712972E-2</v>
      </c>
      <c r="K5" s="44">
        <v>2.536288468144432E-2</v>
      </c>
    </row>
    <row r="6" spans="1:11" x14ac:dyDescent="0.25">
      <c r="A6" s="36" t="s">
        <v>34</v>
      </c>
      <c r="B6" s="43">
        <v>0.9299304146818731</v>
      </c>
      <c r="C6" s="43">
        <v>0.97295994287865306</v>
      </c>
      <c r="D6" s="43">
        <v>0.99904383727617585</v>
      </c>
      <c r="E6" s="43">
        <v>1</v>
      </c>
      <c r="F6" s="43">
        <v>1.0000000000000002</v>
      </c>
      <c r="G6" s="44">
        <v>0.9299304146818731</v>
      </c>
      <c r="H6" s="44">
        <v>4.3029528196779965E-2</v>
      </c>
      <c r="I6" s="44">
        <v>2.6083894397522789E-2</v>
      </c>
      <c r="J6" s="44">
        <v>9.5616272382414991E-4</v>
      </c>
      <c r="K6" s="44">
        <v>0</v>
      </c>
    </row>
    <row r="7" spans="1:11" x14ac:dyDescent="0.25">
      <c r="A7" s="36" t="s">
        <v>35</v>
      </c>
      <c r="B7" s="43">
        <v>0.38874923849175164</v>
      </c>
      <c r="C7" s="43">
        <v>0.6553716980358224</v>
      </c>
      <c r="D7" s="43">
        <v>0.79253089098247886</v>
      </c>
      <c r="E7" s="43">
        <v>0.91054236184359771</v>
      </c>
      <c r="F7" s="43">
        <v>0.96317517158291022</v>
      </c>
      <c r="G7" s="44">
        <v>0.38874923849175164</v>
      </c>
      <c r="H7" s="44">
        <v>0.26662245954407077</v>
      </c>
      <c r="I7" s="44">
        <v>0.13715919294665646</v>
      </c>
      <c r="J7" s="44">
        <v>0.11801147086111885</v>
      </c>
      <c r="K7" s="44">
        <v>5.2632809739312503E-2</v>
      </c>
    </row>
    <row r="8" spans="1:11" x14ac:dyDescent="0.25">
      <c r="A8" s="36" t="s">
        <v>36</v>
      </c>
      <c r="B8" s="43">
        <v>3.0907796455507761E-2</v>
      </c>
      <c r="C8" s="43">
        <v>0.1177767719982251</v>
      </c>
      <c r="D8" s="43">
        <v>0.17534928139359621</v>
      </c>
      <c r="E8" s="43">
        <v>0.20289956777833656</v>
      </c>
      <c r="F8" s="43">
        <v>0.22861091327904154</v>
      </c>
      <c r="G8" s="44">
        <v>3.0907796455507761E-2</v>
      </c>
      <c r="H8" s="44">
        <v>8.6868975542717344E-2</v>
      </c>
      <c r="I8" s="44">
        <v>5.7572509395371105E-2</v>
      </c>
      <c r="J8" s="44">
        <v>2.7550286384740358E-2</v>
      </c>
      <c r="K8" s="44">
        <v>2.5711345500704974E-2</v>
      </c>
    </row>
    <row r="9" spans="1:11" x14ac:dyDescent="0.25">
      <c r="A9" s="36" t="s">
        <v>37</v>
      </c>
      <c r="B9" s="43">
        <v>0.9325785186422646</v>
      </c>
      <c r="C9" s="43">
        <v>0.96262858206723045</v>
      </c>
      <c r="D9" s="43">
        <v>0.98168893886649222</v>
      </c>
      <c r="E9" s="43">
        <v>0.99253398091924172</v>
      </c>
      <c r="F9" s="43">
        <v>1</v>
      </c>
      <c r="G9" s="44">
        <v>0.9325785186422646</v>
      </c>
      <c r="H9" s="44">
        <v>3.0050063424965856E-2</v>
      </c>
      <c r="I9" s="44">
        <v>1.9060356799261768E-2</v>
      </c>
      <c r="J9" s="44">
        <v>1.0845042052749498E-2</v>
      </c>
      <c r="K9" s="44">
        <v>7.4660190807582794E-3</v>
      </c>
    </row>
    <row r="10" spans="1:11" x14ac:dyDescent="0.25">
      <c r="A10" s="36" t="s">
        <v>38</v>
      </c>
      <c r="B10" s="43">
        <v>0.11373873803121252</v>
      </c>
      <c r="C10" s="43">
        <v>0.36649601853607655</v>
      </c>
      <c r="D10" s="43">
        <v>0.61674361965077196</v>
      </c>
      <c r="E10" s="43">
        <v>0.80636049821747602</v>
      </c>
      <c r="F10" s="43">
        <v>0.92652684406280927</v>
      </c>
      <c r="G10" s="44">
        <v>0.11373873803121252</v>
      </c>
      <c r="H10" s="44">
        <v>0.25275728050486401</v>
      </c>
      <c r="I10" s="44">
        <v>0.25024760111469541</v>
      </c>
      <c r="J10" s="44">
        <v>0.18961687856670406</v>
      </c>
      <c r="K10" s="44">
        <v>0.12016634584533326</v>
      </c>
    </row>
    <row r="11" spans="1:11" x14ac:dyDescent="0.25">
      <c r="A11" s="36" t="s">
        <v>42</v>
      </c>
      <c r="B11" s="43">
        <v>3.040324843395845E-3</v>
      </c>
      <c r="C11" s="43">
        <v>6.3181943634291133E-3</v>
      </c>
      <c r="D11" s="43">
        <v>2.1163678638348352E-2</v>
      </c>
      <c r="E11" s="43">
        <v>5.8194789067166651E-2</v>
      </c>
      <c r="F11" s="43">
        <v>0.14430243277480373</v>
      </c>
      <c r="G11" s="44">
        <v>3.040324843395845E-3</v>
      </c>
      <c r="H11" s="44">
        <v>3.2778695200332683E-3</v>
      </c>
      <c r="I11" s="44">
        <v>1.4845484274919239E-2</v>
      </c>
      <c r="J11" s="44">
        <v>3.7031110428818299E-2</v>
      </c>
      <c r="K11" s="44">
        <v>8.6107643707637072E-2</v>
      </c>
    </row>
    <row r="12" spans="1:11" x14ac:dyDescent="0.25">
      <c r="A12" s="28" t="s">
        <v>43</v>
      </c>
      <c r="B12" s="43">
        <v>5.5381779678286815E-2</v>
      </c>
      <c r="C12" s="43">
        <v>0.12319558156906893</v>
      </c>
      <c r="D12" s="43">
        <v>0.22788022223199741</v>
      </c>
      <c r="E12" s="43">
        <v>0.33480188631574459</v>
      </c>
      <c r="F12" s="43">
        <v>0.43472616205324432</v>
      </c>
      <c r="G12" s="44">
        <v>5.5381779678286815E-2</v>
      </c>
      <c r="H12" s="44">
        <v>6.7813801890782122E-2</v>
      </c>
      <c r="I12" s="44">
        <v>0.10468464066292849</v>
      </c>
      <c r="J12" s="44">
        <v>0.10692166408374718</v>
      </c>
      <c r="K12" s="44">
        <v>9.9924275737499735E-2</v>
      </c>
    </row>
    <row r="13" spans="1:11" x14ac:dyDescent="0.25">
      <c r="A13" s="41" t="s">
        <v>71</v>
      </c>
      <c r="B13" s="45">
        <v>0.43657376775033235</v>
      </c>
      <c r="C13" s="45">
        <v>0.52895912051127669</v>
      </c>
      <c r="D13" s="45">
        <v>0.57287340019590383</v>
      </c>
      <c r="E13" s="45">
        <v>0.63390251698338607</v>
      </c>
      <c r="F13" s="45">
        <v>0.74955054217395878</v>
      </c>
      <c r="G13" s="46">
        <v>0.43657376775033235</v>
      </c>
      <c r="H13" s="46">
        <v>9.2385352760944339E-2</v>
      </c>
      <c r="I13" s="46">
        <v>4.3914279684627133E-2</v>
      </c>
      <c r="J13" s="46">
        <v>6.102911678748224E-2</v>
      </c>
      <c r="K13" s="46">
        <v>0.11564802519057271</v>
      </c>
    </row>
  </sheetData>
  <mergeCells count="1">
    <mergeCell ref="G3:K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</vt:i4>
      </vt:variant>
    </vt:vector>
  </HeadingPairs>
  <TitlesOfParts>
    <vt:vector size="34" baseType="lpstr">
      <vt:lpstr>Disclaimer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Table 2</vt:lpstr>
      <vt:lpstr>Table 3</vt:lpstr>
      <vt:lpstr>Figure 16</vt:lpstr>
      <vt:lpstr>Figure 17</vt:lpstr>
      <vt:lpstr>Figure 18</vt:lpstr>
      <vt:lpstr>Table 4</vt:lpstr>
      <vt:lpstr>Table 5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Table 9</vt:lpstr>
      <vt:lpstr>Disclaimer!Print_Area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Glavas</dc:creator>
  <cp:lastModifiedBy>Ivica Glavas</cp:lastModifiedBy>
  <dcterms:created xsi:type="dcterms:W3CDTF">2021-05-31T09:06:12Z</dcterms:created>
  <dcterms:modified xsi:type="dcterms:W3CDTF">2021-06-01T15:26:38Z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{B834D925-8667-4F7F-A7D2-587C910A8F23}</vt:lpwstr>
  </property>
</Properties>
</file>