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showInkAnnotation="0" updateLinks="never" defaultThemeVersion="124226"/>
  <mc:AlternateContent xmlns:mc="http://schemas.openxmlformats.org/markup-compatibility/2006">
    <mc:Choice Requires="x15">
      <x15ac:absPath xmlns:x15ac="http://schemas.microsoft.com/office/spreadsheetml/2010/11/ac" url="U:\COPAC\Unit\Notifications\DGS\9. DGSD Notifications\1. Covered deposits data\2. Cov dep and AFM\10. Cov dep &amp; AFM end 2024\"/>
    </mc:Choice>
  </mc:AlternateContent>
  <xr:revisionPtr revIDLastSave="0" documentId="13_ncr:1_{4A4AC548-FE71-454C-B3DD-5A6859198DEB}" xr6:coauthVersionLast="47" xr6:coauthVersionMax="47" xr10:uidLastSave="{00000000-0000-0000-0000-000000000000}"/>
  <bookViews>
    <workbookView xWindow="-96" yWindow="0" windowWidth="23232" windowHeight="25296" tabRatio="755" activeTab="1"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AMO_UniqueIdentifier" hidden="1">"'b7941843-f7e0-454b-9b9e-47a6608d4c14'"</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1" i="50" l="1"/>
  <c r="L54" i="47" l="1"/>
  <c r="K54" i="47"/>
  <c r="J54" i="47"/>
  <c r="I54" i="47"/>
  <c r="H54" i="47"/>
  <c r="G54" i="47"/>
  <c r="F54" i="47"/>
  <c r="E54" i="47"/>
  <c r="D54" i="47"/>
  <c r="C54" i="47"/>
  <c r="D12" i="34" l="1"/>
  <c r="K12" i="27"/>
  <c r="I12" i="27"/>
  <c r="K12" i="28"/>
  <c r="K20" i="50"/>
  <c r="K12" i="50"/>
  <c r="E12" i="55"/>
  <c r="I12" i="55"/>
  <c r="J20" i="29"/>
  <c r="J12" i="29"/>
  <c r="F33" i="47"/>
  <c r="F12" i="47"/>
  <c r="L12" i="47"/>
  <c r="F12" i="26"/>
  <c r="L12" i="26"/>
  <c r="E12" i="30"/>
  <c r="G12" i="30"/>
  <c r="L12" i="30"/>
  <c r="E12" i="31"/>
  <c r="I12" i="31"/>
  <c r="K12" i="32"/>
  <c r="L12" i="33"/>
  <c r="E20" i="34"/>
  <c r="L20" i="34"/>
  <c r="K12" i="34"/>
  <c r="E12" i="35"/>
  <c r="J12" i="35"/>
  <c r="J20" i="36"/>
  <c r="K12" i="36"/>
  <c r="I12" i="37"/>
  <c r="L12" i="37"/>
  <c r="F12" i="38"/>
  <c r="L12" i="38"/>
  <c r="E12" i="39"/>
  <c r="H12" i="39"/>
  <c r="L20" i="43"/>
  <c r="K20" i="43"/>
  <c r="J20" i="43"/>
  <c r="I20" i="43"/>
  <c r="H20" i="43"/>
  <c r="G20" i="43"/>
  <c r="F20" i="43"/>
  <c r="E20" i="43"/>
  <c r="D20" i="43"/>
  <c r="C20" i="43"/>
  <c r="I12" i="43"/>
  <c r="E12" i="43"/>
  <c r="F50" i="43"/>
  <c r="K50" i="43"/>
  <c r="E12" i="54"/>
  <c r="H12" i="54"/>
  <c r="K20" i="46"/>
  <c r="F20" i="46"/>
  <c r="E12" i="46"/>
  <c r="J12" i="46"/>
  <c r="E12" i="44"/>
  <c r="F20" i="44"/>
  <c r="E20" i="44"/>
  <c r="H12" i="44"/>
  <c r="I20" i="44"/>
  <c r="C12" i="49"/>
  <c r="I12" i="49"/>
  <c r="L12" i="49"/>
  <c r="E12" i="45"/>
  <c r="H12" i="45"/>
  <c r="L12" i="45"/>
  <c r="K12" i="45"/>
  <c r="J12" i="45"/>
  <c r="I12" i="45"/>
  <c r="G12" i="45"/>
  <c r="F12" i="45"/>
  <c r="D12" i="45"/>
  <c r="C12" i="45"/>
  <c r="K12" i="49"/>
  <c r="J12" i="49"/>
  <c r="H12" i="49"/>
  <c r="G12" i="49"/>
  <c r="F12" i="49"/>
  <c r="E12" i="49"/>
  <c r="D12" i="49"/>
  <c r="L20" i="44"/>
  <c r="K20" i="44"/>
  <c r="J20" i="44"/>
  <c r="H20" i="44"/>
  <c r="G20" i="44"/>
  <c r="D20" i="44"/>
  <c r="C20" i="44"/>
  <c r="L12" i="44"/>
  <c r="K12" i="44"/>
  <c r="J12" i="44"/>
  <c r="I12" i="44"/>
  <c r="G12" i="44"/>
  <c r="F12" i="44"/>
  <c r="D12" i="44"/>
  <c r="C12" i="44"/>
  <c r="L20" i="46"/>
  <c r="J20" i="46"/>
  <c r="I20" i="46"/>
  <c r="H20" i="46"/>
  <c r="G20" i="46"/>
  <c r="E20" i="46"/>
  <c r="D20" i="46"/>
  <c r="C20" i="46"/>
  <c r="L12" i="46"/>
  <c r="K12" i="46"/>
  <c r="I12" i="46"/>
  <c r="H12" i="46"/>
  <c r="G12" i="46"/>
  <c r="F12" i="46"/>
  <c r="D12" i="46"/>
  <c r="C12" i="46"/>
  <c r="L12" i="54"/>
  <c r="K12" i="54"/>
  <c r="J12" i="54"/>
  <c r="I12" i="54"/>
  <c r="G12" i="54"/>
  <c r="F12" i="54"/>
  <c r="D12" i="54"/>
  <c r="C12" i="54"/>
  <c r="L50" i="43"/>
  <c r="J50" i="43"/>
  <c r="I50" i="43"/>
  <c r="H50" i="43"/>
  <c r="G50" i="43"/>
  <c r="E50" i="43"/>
  <c r="D50" i="43"/>
  <c r="C50" i="43"/>
  <c r="L42" i="43"/>
  <c r="K42" i="43"/>
  <c r="J42" i="43"/>
  <c r="I42" i="43"/>
  <c r="H42" i="43"/>
  <c r="G42" i="43"/>
  <c r="F42" i="43"/>
  <c r="E42" i="43"/>
  <c r="D42" i="43"/>
  <c r="C42" i="43"/>
  <c r="L12" i="43"/>
  <c r="K12" i="43"/>
  <c r="J12" i="43"/>
  <c r="H12" i="43"/>
  <c r="G12" i="43"/>
  <c r="F12" i="43"/>
  <c r="D12" i="43"/>
  <c r="C12" i="43"/>
  <c r="L20" i="42"/>
  <c r="K20" i="42"/>
  <c r="J20" i="42"/>
  <c r="I20" i="42"/>
  <c r="H20" i="42"/>
  <c r="G20" i="42"/>
  <c r="F20" i="42"/>
  <c r="E20" i="42"/>
  <c r="D20" i="42"/>
  <c r="C20" i="42"/>
  <c r="C12" i="42"/>
  <c r="L12" i="42"/>
  <c r="K12" i="42"/>
  <c r="J12" i="42"/>
  <c r="I12" i="42"/>
  <c r="H12" i="42"/>
  <c r="G12" i="42"/>
  <c r="F12" i="42"/>
  <c r="E12" i="42"/>
  <c r="D12" i="42"/>
  <c r="L12" i="41"/>
  <c r="K12" i="41"/>
  <c r="J12" i="41"/>
  <c r="I12" i="41"/>
  <c r="H12" i="41"/>
  <c r="G12" i="41"/>
  <c r="F12" i="41"/>
  <c r="E12" i="41"/>
  <c r="D12" i="41"/>
  <c r="C12" i="41"/>
  <c r="L12" i="40"/>
  <c r="K12" i="40"/>
  <c r="J12" i="40"/>
  <c r="I12" i="40"/>
  <c r="H12" i="40"/>
  <c r="G12" i="40"/>
  <c r="F12" i="40"/>
  <c r="E12" i="40"/>
  <c r="D12" i="40"/>
  <c r="C12" i="40"/>
  <c r="L12" i="39"/>
  <c r="K12" i="39"/>
  <c r="J12" i="39"/>
  <c r="I12" i="39"/>
  <c r="G12" i="39"/>
  <c r="F12" i="39"/>
  <c r="D12" i="39"/>
  <c r="C12" i="39"/>
  <c r="K12" i="38"/>
  <c r="J12" i="38"/>
  <c r="I12" i="38"/>
  <c r="H12" i="38"/>
  <c r="G12" i="38"/>
  <c r="E12" i="38"/>
  <c r="D12" i="38"/>
  <c r="C12" i="38"/>
  <c r="K12" i="37"/>
  <c r="J12" i="37"/>
  <c r="H12" i="37"/>
  <c r="G12" i="37"/>
  <c r="F12" i="37"/>
  <c r="E12" i="37"/>
  <c r="D12" i="37"/>
  <c r="C12" i="37"/>
  <c r="L20" i="52"/>
  <c r="K20" i="52"/>
  <c r="J20" i="52"/>
  <c r="I20" i="52"/>
  <c r="H20" i="52"/>
  <c r="G20" i="52"/>
  <c r="F20" i="52"/>
  <c r="E20" i="52"/>
  <c r="D20" i="52"/>
  <c r="C20" i="52"/>
  <c r="L12" i="52"/>
  <c r="K12" i="52"/>
  <c r="J12" i="52"/>
  <c r="I12" i="52"/>
  <c r="H12" i="52"/>
  <c r="G12" i="52"/>
  <c r="F12" i="52"/>
  <c r="E12" i="52"/>
  <c r="D12" i="52"/>
  <c r="C12" i="52"/>
  <c r="L33" i="48"/>
  <c r="K33" i="48"/>
  <c r="J33" i="48"/>
  <c r="I33" i="48"/>
  <c r="H33" i="48"/>
  <c r="G33" i="48"/>
  <c r="F33" i="48"/>
  <c r="E33" i="48"/>
  <c r="D33" i="48"/>
  <c r="C33" i="48"/>
  <c r="L12" i="48"/>
  <c r="K12" i="48"/>
  <c r="J12" i="48"/>
  <c r="I12" i="48"/>
  <c r="H12" i="48"/>
  <c r="G12" i="48"/>
  <c r="F12" i="48"/>
  <c r="E12" i="48"/>
  <c r="D12" i="48"/>
  <c r="C12" i="48"/>
  <c r="L20" i="36"/>
  <c r="K20" i="36"/>
  <c r="I20" i="36"/>
  <c r="H20" i="36"/>
  <c r="G20" i="36"/>
  <c r="F20" i="36"/>
  <c r="E20" i="36"/>
  <c r="D20" i="36"/>
  <c r="C20" i="36"/>
  <c r="L12" i="36"/>
  <c r="J12" i="36"/>
  <c r="I12" i="36"/>
  <c r="H12" i="36"/>
  <c r="G12" i="36"/>
  <c r="F12" i="36"/>
  <c r="E12" i="36"/>
  <c r="D12" i="36"/>
  <c r="C12" i="36"/>
  <c r="L12" i="35"/>
  <c r="K12" i="35"/>
  <c r="I12" i="35"/>
  <c r="H12" i="35"/>
  <c r="G12" i="35"/>
  <c r="F12" i="35"/>
  <c r="D12" i="35"/>
  <c r="C12" i="35"/>
  <c r="K20" i="34"/>
  <c r="J20" i="34"/>
  <c r="H20" i="34"/>
  <c r="G20" i="34"/>
  <c r="F20" i="34"/>
  <c r="D20" i="34"/>
  <c r="C20" i="34"/>
  <c r="L12" i="34"/>
  <c r="J12" i="34"/>
  <c r="I12" i="34"/>
  <c r="H12" i="34"/>
  <c r="G12" i="34"/>
  <c r="F12" i="34"/>
  <c r="E12" i="34"/>
  <c r="L19" i="53"/>
  <c r="K19" i="53"/>
  <c r="J19" i="53"/>
  <c r="I19" i="53"/>
  <c r="H19" i="53"/>
  <c r="G19" i="53"/>
  <c r="F19" i="53"/>
  <c r="E19" i="53"/>
  <c r="D19" i="53"/>
  <c r="C19" i="53"/>
  <c r="K12" i="33"/>
  <c r="J12" i="33"/>
  <c r="I12" i="33"/>
  <c r="H12" i="33"/>
  <c r="G12" i="33"/>
  <c r="F12" i="33"/>
  <c r="E12" i="33"/>
  <c r="D12" i="33"/>
  <c r="C12" i="33"/>
  <c r="L12" i="32"/>
  <c r="J12" i="32"/>
  <c r="I12" i="32"/>
  <c r="H12" i="32"/>
  <c r="G12" i="32"/>
  <c r="F12" i="32"/>
  <c r="E12" i="32"/>
  <c r="D12" i="32"/>
  <c r="C12" i="32"/>
  <c r="L12" i="31"/>
  <c r="K12" i="31"/>
  <c r="J12" i="31"/>
  <c r="H12" i="31"/>
  <c r="G12" i="31"/>
  <c r="F12" i="31"/>
  <c r="D12" i="31"/>
  <c r="C12" i="31"/>
  <c r="K12" i="30"/>
  <c r="J12" i="30"/>
  <c r="I12" i="30"/>
  <c r="H12" i="30"/>
  <c r="F12" i="30"/>
  <c r="D12" i="30"/>
  <c r="C12" i="30"/>
  <c r="K12" i="26"/>
  <c r="J12" i="26"/>
  <c r="I12" i="26"/>
  <c r="H12" i="26"/>
  <c r="G12" i="26"/>
  <c r="E12" i="26"/>
  <c r="D12" i="26"/>
  <c r="C12" i="26"/>
  <c r="L20" i="25"/>
  <c r="K20" i="25"/>
  <c r="J20" i="25"/>
  <c r="I20" i="25"/>
  <c r="H20" i="25"/>
  <c r="G20" i="25"/>
  <c r="F20" i="25"/>
  <c r="E20" i="25"/>
  <c r="D20" i="25"/>
  <c r="L12" i="25"/>
  <c r="K12" i="25"/>
  <c r="J12" i="25"/>
  <c r="I12" i="25"/>
  <c r="H12" i="25"/>
  <c r="G12" i="25"/>
  <c r="F12" i="25"/>
  <c r="E12" i="25"/>
  <c r="D12" i="25"/>
  <c r="L33" i="47"/>
  <c r="K33" i="47"/>
  <c r="J33" i="47"/>
  <c r="I33" i="47"/>
  <c r="H33" i="47"/>
  <c r="G33" i="47"/>
  <c r="E33" i="47"/>
  <c r="D33" i="47"/>
  <c r="C33" i="47"/>
  <c r="K12" i="47"/>
  <c r="J12" i="47"/>
  <c r="I12" i="47"/>
  <c r="H12" i="47"/>
  <c r="G12" i="47"/>
  <c r="E12" i="47"/>
  <c r="D12" i="47"/>
  <c r="C12" i="47"/>
  <c r="L20" i="29"/>
  <c r="K20" i="29"/>
  <c r="I20" i="29"/>
  <c r="H20" i="29"/>
  <c r="G20" i="29"/>
  <c r="F20" i="29"/>
  <c r="E20" i="29"/>
  <c r="D20" i="29"/>
  <c r="C20" i="29"/>
  <c r="L12" i="29"/>
  <c r="K12" i="29"/>
  <c r="I12" i="29"/>
  <c r="H12" i="29"/>
  <c r="G12" i="29"/>
  <c r="F12" i="29"/>
  <c r="E12" i="29"/>
  <c r="D12" i="29"/>
  <c r="C12" i="29"/>
  <c r="L12" i="55"/>
  <c r="K12" i="55"/>
  <c r="J12" i="55"/>
  <c r="H12" i="55"/>
  <c r="G12" i="55"/>
  <c r="F12" i="55"/>
  <c r="D12" i="55"/>
  <c r="C12" i="55"/>
  <c r="E20" i="50"/>
  <c r="L20" i="50"/>
  <c r="J20" i="50"/>
  <c r="I20" i="50"/>
  <c r="H20" i="50"/>
  <c r="G20" i="50"/>
  <c r="F20" i="50"/>
  <c r="D20" i="50"/>
  <c r="C20" i="50"/>
  <c r="F12" i="50"/>
  <c r="L12" i="50"/>
  <c r="J12" i="50"/>
  <c r="I12" i="50"/>
  <c r="H12" i="50"/>
  <c r="G12" i="50"/>
  <c r="E12" i="50"/>
  <c r="D12" i="50"/>
  <c r="C12" i="50"/>
  <c r="G12" i="28"/>
  <c r="E12" i="28"/>
  <c r="D12" i="28"/>
  <c r="L12" i="28"/>
  <c r="J12" i="28"/>
  <c r="I12" i="28"/>
  <c r="H12" i="28"/>
  <c r="F12" i="28"/>
  <c r="C12" i="28"/>
  <c r="F53" i="27"/>
  <c r="E53" i="27"/>
  <c r="D53" i="27"/>
  <c r="C53" i="27"/>
  <c r="C33" i="27"/>
  <c r="L33" i="27"/>
  <c r="K33" i="27"/>
  <c r="J33" i="27"/>
  <c r="I33" i="27"/>
  <c r="H33" i="27"/>
  <c r="G33" i="27"/>
  <c r="F33" i="27"/>
  <c r="E33" i="27"/>
  <c r="D33" i="27"/>
  <c r="H12" i="27"/>
  <c r="J12" i="27"/>
  <c r="L12" i="27"/>
  <c r="G12" i="27"/>
  <c r="D12" i="27"/>
  <c r="E12" i="27"/>
  <c r="F12" i="27"/>
  <c r="C12" i="27"/>
  <c r="C9" i="34" l="1"/>
  <c r="C10" i="34"/>
  <c r="C11" i="34"/>
  <c r="C13" i="34"/>
  <c r="C14" i="34"/>
  <c r="C8" i="34"/>
  <c r="C12" i="34" l="1"/>
  <c r="C12" i="25"/>
  <c r="C20" i="25"/>
  <c r="I16" i="34"/>
  <c r="I20" i="34" s="1"/>
</calcChain>
</file>

<file path=xl/sharedStrings.xml><?xml version="1.0" encoding="utf-8"?>
<sst xmlns="http://schemas.openxmlformats.org/spreadsheetml/2006/main" count="2048" uniqueCount="347">
  <si>
    <t xml:space="preserve">Deposit Guarantee Fund for Banks </t>
  </si>
  <si>
    <t>Name of DGS (English)</t>
  </si>
  <si>
    <t>Guarantee Fund</t>
  </si>
  <si>
    <t>Name of DGS (National Language(s))</t>
  </si>
  <si>
    <t>Link to website of DGS</t>
  </si>
  <si>
    <t>Current target level for DGS</t>
  </si>
  <si>
    <t>Previous funding model</t>
  </si>
  <si>
    <t>Ex ante funded</t>
  </si>
  <si>
    <t>Tagatisfond</t>
  </si>
  <si>
    <t>www.tf.ee</t>
  </si>
  <si>
    <t>https://www.einlagensicherung.at/</t>
  </si>
  <si>
    <t>Ex post funded</t>
  </si>
  <si>
    <t>Deposit Guarantee Scheme for the savings bank sector</t>
  </si>
  <si>
    <t>www.s-haftung.at</t>
  </si>
  <si>
    <t>www.raiffeisen-einlagensicherung.at</t>
  </si>
  <si>
    <t>www.hypohaftung.at</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</si>
  <si>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</si>
  <si>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</si>
  <si>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</si>
  <si>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</si>
  <si>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</si>
  <si>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</si>
  <si>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</si>
  <si>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</si>
  <si>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</si>
  <si>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</si>
  <si>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</si>
  <si>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</si>
  <si>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</si>
  <si>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</si>
  <si>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</si>
  <si>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</si>
  <si>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t>National Deposit Insurance Fund of Hungary (NDIF)</t>
  </si>
  <si>
    <t>Országos Betétbiztosítási Alap</t>
  </si>
  <si>
    <t>Irish Deposit Guarantee Scheme</t>
  </si>
  <si>
    <t>www.depositguarantee.ie</t>
  </si>
  <si>
    <t>Other</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</si>
  <si>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</si>
  <si>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</si>
  <si>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</si>
  <si>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</si>
  <si>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</si>
  <si>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</si>
  <si>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</si>
  <si>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</si>
  <si>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Depositor Compensation Scheme</t>
  </si>
  <si>
    <t>www.compensationschemes.org.mt</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</si>
  <si>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</si>
  <si>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</si>
  <si>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</si>
  <si>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</si>
  <si>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</si>
  <si>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</si>
  <si>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</si>
  <si>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</si>
  <si>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</si>
  <si>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</si>
  <si>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</si>
  <si>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</si>
  <si>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</si>
  <si>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</si>
  <si>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t>Deposit Guarantee Scheme for German Private Banks GmbH</t>
  </si>
  <si>
    <t>Entschädigungseinrichtung deutscher Banken GmbH (EdB)</t>
  </si>
  <si>
    <t>http://www.edb-banken.de/</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</si>
  <si>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</si>
  <si>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</si>
  <si>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</si>
  <si>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</si>
  <si>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</si>
  <si>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</si>
  <si>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</si>
  <si>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</si>
  <si>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</si>
  <si>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</si>
  <si>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</si>
  <si>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</si>
  <si>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</si>
  <si>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</si>
  <si>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</si>
  <si>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</si>
  <si>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</si>
  <si>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</si>
  <si>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The Deposit Guarantee and Investor Protection Foundation</t>
  </si>
  <si>
    <t>Einlagensicherungs- und Anlegerentschädigungs-Stiftung SV (EAS)</t>
  </si>
  <si>
    <t>http://eas-liechtenstein.li/en/start</t>
  </si>
  <si>
    <t>Deposit Guarantee Fund</t>
  </si>
  <si>
    <t>FGD - Fundo de Garantia de Depósitos</t>
  </si>
  <si>
    <t>www.fgd.pt</t>
  </si>
  <si>
    <t>`</t>
  </si>
  <si>
    <t>-</t>
  </si>
  <si>
    <t>Σύστημα Εγγύησης των Καταθέσεων και Εξυγίανσης Πιστωτικών και Άλλων Ιδρυμάτων</t>
  </si>
  <si>
    <t>Deposit Guarantee Schemes data</t>
  </si>
  <si>
    <t>Related links:</t>
  </si>
  <si>
    <t>Additional information on DGS data</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</si>
  <si>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</si>
  <si>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</si>
  <si>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</si>
  <si>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</si>
  <si>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</si>
  <si>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</si>
  <si>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Publication of DGS data</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</si>
  <si>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</si>
  <si>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</si>
  <si>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</si>
  <si>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</si>
  <si>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</si>
  <si>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</si>
  <si>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</si>
  <si>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</si>
  <si>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</si>
  <si>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</si>
  <si>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</si>
  <si>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</si>
  <si>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</si>
  <si>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</si>
  <si>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</si>
  <si>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</si>
  <si>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</si>
  <si>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</si>
  <si>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</si>
  <si>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</si>
  <si>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</si>
  <si>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</si>
  <si>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</si>
  <si>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</si>
  <si>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</si>
  <si>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</si>
  <si>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</si>
  <si>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</si>
  <si>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</si>
  <si>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</si>
  <si>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</si>
  <si>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</si>
  <si>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</si>
  <si>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</si>
  <si>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</si>
  <si>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</si>
  <si>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</si>
  <si>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</si>
  <si>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</si>
  <si>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</si>
  <si>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</si>
  <si>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</si>
  <si>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</si>
  <si>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</si>
  <si>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</si>
  <si>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</si>
  <si>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</si>
  <si>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</si>
  <si>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</si>
  <si>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</si>
  <si>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</si>
  <si>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</si>
  <si>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</si>
  <si>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</si>
  <si>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</si>
  <si>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</si>
  <si>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</si>
  <si>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</si>
  <si>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</si>
  <si>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</si>
  <si>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</si>
  <si>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</si>
  <si>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</si>
  <si>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</si>
  <si>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</si>
  <si>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</si>
  <si>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</si>
  <si>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</si>
  <si>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</si>
  <si>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</si>
  <si>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</si>
  <si>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</si>
  <si>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</si>
  <si>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</si>
  <si>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</si>
  <si>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</si>
  <si>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</si>
  <si>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</si>
  <si>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</si>
  <si>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</si>
  <si>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</si>
  <si>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</si>
  <si>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</si>
  <si>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</si>
  <si>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</si>
  <si>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</si>
  <si>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</si>
  <si>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</si>
  <si>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</si>
  <si>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</si>
  <si>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</si>
  <si>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</si>
  <si>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</si>
  <si>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</si>
  <si>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</si>
  <si>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</si>
  <si>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</si>
  <si>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</si>
  <si>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</si>
  <si>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</si>
  <si>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</si>
  <si>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</si>
  <si>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</si>
  <si>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</si>
  <si>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</si>
  <si>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</si>
  <si>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</si>
  <si>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</si>
  <si>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</si>
  <si>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</si>
  <si>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</si>
  <si>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</si>
  <si>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</si>
  <si>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</si>
  <si>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</si>
  <si>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</si>
  <si>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</si>
  <si>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</si>
  <si>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</si>
  <si>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</si>
  <si>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</si>
  <si>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As of 1 January 2019, four sectoral deposit guarantee schemes transferred their available financial means to the Austrian uniform deposit guarantee scheme.</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</si>
  <si>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</si>
  <si>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</si>
  <si>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</si>
  <si>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</si>
  <si>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Deposit Guarantee Scheme for the Volksbank sector (ceased their activity as deposit protection scheme on 31 December 2018)</t>
  </si>
  <si>
    <t>Volksbank Einlagensicherung eG (ceased their activity as deposit protection scheme on 31 December 2018)</t>
  </si>
  <si>
    <t>https://www.centralbank.cy/en/deposit-guarantee-investors-compensation-schemes/deposit-guarantee-and-resolution-of-credit-and-other-institutions-scheme</t>
  </si>
  <si>
    <t>https://www.fktk.lv/en/</t>
  </si>
  <si>
    <r>
      <t>https://acpr.banque-france.fr/lacpr.html</t>
    </r>
    <r>
      <rPr>
        <sz val="11"/>
        <color rgb="FF0000FF"/>
        <rFont val="Calibri"/>
        <family val="2"/>
      </rPr>
      <t xml:space="preserve">  </t>
    </r>
    <r>
      <rPr>
        <u/>
        <sz val="11"/>
        <color rgb="FF0000FF"/>
        <rFont val="Calibri"/>
        <family val="2"/>
      </rPr>
      <t>http://www.garantiedesdepots.fr</t>
    </r>
  </si>
  <si>
    <t>Sparkassen-Haftungs GmbH</t>
  </si>
  <si>
    <t>Mutual Agricultural Credit Guarantee Fund (ceased their activity as deposit protection scheme on 31 December 2019)</t>
  </si>
  <si>
    <t>FGCAM - Fundo de Garantia do Crédito Agrícola Mútuo (ceased their activity as deposit protection scheme on 31 December 2019)</t>
  </si>
  <si>
    <t>Deposit Guarantee Fund for CCIs (ceased their activity as deposit protection scheme effectively in 2018 and legally in March 2020)</t>
  </si>
  <si>
    <t>26.508</t>
  </si>
  <si>
    <t>10.2375</t>
  </si>
  <si>
    <t>www.depositogarantie.nl</t>
  </si>
  <si>
    <t>Nederlandse Depositogarantie</t>
  </si>
  <si>
    <t>Dutch Central Bank, Dutch Deposit Guarantee Scheme</t>
  </si>
  <si>
    <t>The Danish Guarantee Fund</t>
  </si>
  <si>
    <t>http://www.fs.dk/</t>
  </si>
  <si>
    <t>Croatian Deposit Insurance Agency</t>
  </si>
  <si>
    <t>HRVATSKA AGENCIJA ZA OSIGURANJE DEPOZITA</t>
  </si>
  <si>
    <t>www.oba.hu</t>
  </si>
  <si>
    <t>Outstanding liabilities incurred for DGS intervention or investment (€'000s)</t>
  </si>
  <si>
    <t>Outstanding liabilities loans to other DGS as per Article 12 DGSD (€'000s)</t>
  </si>
  <si>
    <t>Alternative financing arrangements in place</t>
  </si>
  <si>
    <t>Mandatory lending from member banks</t>
  </si>
  <si>
    <t>Credit line (or similar) from central bank</t>
  </si>
  <si>
    <t>Credit line (or similar) from government</t>
  </si>
  <si>
    <t>Credit line (or similar) with (commercial) bank(s)</t>
  </si>
  <si>
    <t xml:space="preserve">   Qualified available financial means (€'000s)</t>
  </si>
  <si>
    <t xml:space="preserve">   Other available financial means (€'000s)</t>
  </si>
  <si>
    <t>Outstanding liabilities incurred for DGS intervention or investment (BGN'000s)</t>
  </si>
  <si>
    <t>Outstanding liabilities loans to other DGS as per Article 12 DGSD (BGN'000s)</t>
  </si>
  <si>
    <t xml:space="preserve">   Qualified available financial means (BGN'000s)</t>
  </si>
  <si>
    <t xml:space="preserve">   Other available financial means (BGN'000s)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</si>
  <si>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</si>
  <si>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</si>
  <si>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</si>
  <si>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</si>
  <si>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</si>
  <si>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</si>
  <si>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</si>
  <si>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</si>
  <si>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</si>
  <si>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</si>
  <si>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</si>
  <si>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</si>
  <si>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</si>
  <si>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</si>
  <si>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</si>
  <si>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</si>
  <si>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</si>
  <si>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</si>
  <si>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</si>
  <si>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</si>
  <si>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</si>
  <si>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</si>
  <si>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</si>
  <si>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</si>
  <si>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</si>
  <si>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</si>
  <si>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</si>
  <si>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</si>
  <si>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</si>
  <si>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</si>
  <si>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</si>
  <si>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</si>
  <si>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</si>
  <si>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</si>
  <si>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</si>
  <si>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</si>
  <si>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</si>
  <si>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</si>
  <si>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</si>
  <si>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</si>
  <si>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Yes</t>
  </si>
  <si>
    <t>No</t>
  </si>
  <si>
    <r>
      <t>Current target level for DGS</t>
    </r>
    <r>
      <rPr>
        <b/>
        <sz val="11"/>
        <rFont val="Calibri"/>
        <family val="2"/>
      </rPr>
      <t>*</t>
    </r>
  </si>
  <si>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</si>
  <si>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</si>
  <si>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The Financial Market Guarantee System (FMGS) has established Bond Issuance Programme for bond financing. Bonds may be sold via syndicate on the primary market or via Bloomberg bond auction settled on the secondary market.</t>
  </si>
  <si>
    <t>Spillover mechanism from the other two deposit guarantee schemes in Austria.</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</si>
  <si>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</si>
  <si>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</si>
  <si>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</si>
  <si>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</si>
  <si>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</si>
  <si>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</si>
  <si>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Uniform Deposit Guarantee Schemes of Austria</t>
  </si>
  <si>
    <t>Einlagensicherung Austria GmbH</t>
  </si>
  <si>
    <t>Deposit Guarantee Scheme for the Raiffeisen sector (started their activity on 29 November 2021)</t>
  </si>
  <si>
    <t>Österreichische Raiffeisen-Sicherungseinrichtung eGen (ÖRS) (started their activity on 29 November 2021)</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</si>
  <si>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</si>
  <si>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</si>
  <si>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Voluntary IPS</t>
  </si>
  <si>
    <t>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</si>
  <si>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The guaranteed compensation could be disbursed from the resources of the deposit taker (for example highly liquid assets) and the DGF through the deposit taker in respect of which the deposits have become unavailable. Amendments of the Deposit Guarantee Law regarding lending resources to the DGF (on mandatory loan and state loan) entered into force since 1st of January 2023.</t>
  </si>
  <si>
    <t xml:space="preserve">1. The DGS may use the liquid funds of the credit institution of which its deposits became unavailable for the repayment of its covered deposits, until the balance of the liquid funds is reduced to double the estimated total amount of claims that have priority against covered deposits in normal insolvency proceedings. DGS funds are subsequently used to reimburse any remaining covered deposits.  
2. Under certain conditions, the Council of Ministers may provide government loans or guarantees at an appropriate price or make a grant to the DGS, provided that the Management Committee of the DGS has exhausted all possibilities of raising the necessary funds. </t>
  </si>
  <si>
    <t xml:space="preserve">Spillover Agreement pursuant to sec. 24 ESAEG with the two other DGSs in Austria; Loan Operations Agreement pursuant to sec. 25 ESAEG with the two other DGSs in Austria; Facultas Alternativa pursuant to ESA Statute Amendment (Option for a Member Institution to make a special contribution alternatively as a Loan to ESA). Separate invoicing agreement pursuant to sec. 27 ESAEG with the two other DGSs in Austria.
</t>
  </si>
  <si>
    <t xml:space="preserve">Spillover Agreement pursuant to sec. 24 ESAEG with the two other DGSs in Austria; Loan Operations Agreement pursuant to sec. 25 ESAEG with the two other DGSs in Austria; Facultas Alternativa
</t>
  </si>
  <si>
    <t xml:space="preserve">Spillover Agreement pursuant to sec. 24 ESAEG with the two other DGSs in Austria; Loan Operations Agreement pursuant to sec. 25 ESAEG with the two other DGSs in Austria; Facultas Alternativa (Option for a Member Institution to make a special contribution alternatively as a Loan to OeRS).
</t>
  </si>
  <si>
    <t/>
  </si>
  <si>
    <t>In accordance with specific provision in the DGS Law, if the liquid funds of the institution for which the DGS is activated exceed a particular limit (double the estimated total amount of claims that have priority against covered deposits in normal insolvency proceedings), then these funds are primarily used to repay covered deposits until that limit is reached.</t>
  </si>
  <si>
    <t>The FGDR can borrow from its members in compliance with the French Law (Article L. 312-7(V) of the "Code monétaire et financier"). In addition, the FGDR renewed in January 2021 a stand-by-credit line with the French Banks of one billion five hundred million euros maturing in January 2025.</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</si>
  <si>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endowment.</t>
  </si>
  <si>
    <t xml:space="preserve">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
</t>
  </si>
  <si>
    <t>As at DEC 2023, the Maltese DGS did not have any AFA in place. However, in 2023, the DGS obtained a letter of undertaking from the Ministry of Finance, amounting to EUR 300,000,000. Once this letter of undertaking was in place, the Maltese DGS initiated the process to obtain a credit facility from a financial institution.</t>
  </si>
  <si>
    <t>31/12/2024</t>
  </si>
  <si>
    <t>FGDB can withdraw the funds conditional upon the occurance of the set trigger event(s).</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</si>
  <si>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endowement.</t>
  </si>
  <si>
    <t>Spillover Agreement pursuant to sec. 24 ESAEG with the two other AT-DGSs; Credit Operations Agreement pursuant to sec. 25 ESAEG with the two other AT-DGSs; Facultas Alternativa (Option for a member institution to make a special contribution alternatively as a credit to ÖRS)</t>
  </si>
  <si>
    <t>Spillover Agreement pursuant to sec. 24 ESAEG with the two other AT-DGSs; Credit Operations Agreement pursuant to sec. 25 ESAEG with the two other AT-DGSs; Facultas Alternativa pursuant to ESA Statute Amendment (Option for a member institution to make a special contribution alternatively as a credit to ESA). Separate invoising agreement pursuant to sec. 27 ESAEG with the two other AT-DGSs.</t>
  </si>
  <si>
    <t>Spillover Agreement pursuant to sec. 24 ESAEG with the two other AT-DGSs; Credit Operations Agreement pursuant to sec. 25 ESAEG with the two other AT-DGSs; Facultas Alternativa</t>
  </si>
  <si>
    <t>extraordinary bank payments, max 1% covered deposits</t>
  </si>
  <si>
    <t>Level of DGS funds as % of covered deposits</t>
  </si>
  <si>
    <t>The FGDR can borrow from its members in compliance with French Law (Article L312-7(V) of the Monetary and Financial Code). In addition, on 21 November 2024, the FGDR renewed its stand-by credit line with French banks for an amount of one billion five hundred million euros. The contract was signed in 2024 for an initial period of two years, renewable twice for one year, with a final maturity in November 2028.</t>
  </si>
  <si>
    <t>www.haod.hr</t>
  </si>
  <si>
    <t>The Icelandic Financial Institutions Guarantee Fund</t>
  </si>
  <si>
    <t>Tryggingarsjóður vegna fjármálafyrirtækja (TVF)</t>
  </si>
  <si>
    <t>www.tvf.is</t>
  </si>
  <si>
    <r>
      <t>(iv) Different calculation methods of contributions:</t>
    </r>
    <r>
      <rPr>
        <sz val="11"/>
        <color theme="1"/>
        <rFont val="Calibri"/>
        <family val="2"/>
        <scheme val="minor"/>
      </rPr>
      <t xml:space="preserve"> all DGSs are required to raise risk-based contributions from their member institutions to reach the minimum target level and keep the funds at that level. However, when the amount of covered deposits increases over a year, the fund may temporarily fall below the required minimum level, despite the amount of ex-ante funds remaining at the same level – until the next round of contributions that is being raised from the industry. To address this temporal inconsistency, some DGSs raise funds more frequently than once a year and/or raise funds in excess of the minimum target level, which allows them to take into account  a potential increase of covered deposits. Nonetheless, the DGSs may still underestimate such a change in any given year. Potential shortfalls in the size of the fund are small and do not have a significant impact on the protection offered to depositors. </t>
    </r>
  </si>
  <si>
    <t>While the level of deposit protection in the EU is harmonised at €100,000 (or equivalent amount in the local currency), in interpreting this data, it is important to recognise the diversity of Member States' funding mechanisms. The data does not allow a direct comparison of the adequacy of funding of each DGS in the EU, for a number of reasons which include:</t>
  </si>
  <si>
    <t>Recovery, resolution and DGS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</si>
</sst>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_(&quot;$&quot;* #,##0.00_);_(&quot;$&quot;* \(#,##0.00\);_(&quot;$&quot;* &quot;-&quot;??_);_(@_)"/>
    <numFmt numFmtId="165" formatCode="_(* #,##0.00_);_(* \(#,##0.00\);_(* &quot;-&quot;??_);_(@_)"/>
    <numFmt numFmtId="166" formatCode="_ * #,##0.00_ ;_ * \-#,##0.00_ ;_ * &quot;-&quot;??_ ;_ @_ "/>
    <numFmt numFmtId="167" formatCode="_-* #,##0_-;\-* #,##0_-;_-* &quot;-&quot;??_-;_-@_-"/>
    <numFmt numFmtId="168" formatCode="_-&quot;$&quot;* #,##0_-;\-&quot;$&quot;* #,##0_-;_-&quot;$&quot;* &quot;-&quot;_-;_-@_-"/>
    <numFmt numFmtId="169" formatCode="&quot;$&quot;#,##0.00;[Red]\-&quot;$&quot;#,##0.00"/>
    <numFmt numFmtId="170" formatCode="#,##0.0_);\(#,##0.0\)"/>
    <numFmt numFmtId="171" formatCode="_(* #,##0.0000_);_(* \(#,##0.0000\);_(* &quot;-&quot;??_);_(@_)"/>
    <numFmt numFmtId="172" formatCode="#,##0.00000"/>
    <numFmt numFmtId="173" formatCode="_-* #,##0.00\ &quot;$&quot;_-;\-* #,##0.00\ &quot;$&quot;_-;_-* &quot;-&quot;??\ &quot;$&quot;_-;_-@_-"/>
    <numFmt numFmtId="174" formatCode="0.0%;\(0.0%\)"/>
    <numFmt numFmtId="175" formatCode="_-[$€-2]* #,##0.00_-;\-[$€-2]* #,##0.00_-;_-[$€-2]* &quot;-&quot;??_-"/>
    <numFmt numFmtId="176" formatCode="_(* #,##0.00_);_(* \(#,##0.00\);_(* \-??_);_(@_)"/>
    <numFmt numFmtId="177" formatCode="dd/mm/yyyy;@"/>
    <numFmt numFmtId="178" formatCode="_-* #,##0.00_-;\-* #,##0.00_-;_-* \-??_-;_-@_-"/>
    <numFmt numFmtId="179" formatCode="_(\$* #,##0.00_);_(\$* \(#,##0.00\);_(\$* \-??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_-* #,##0.0000_-;\-* #,##0.0000_-;_-* &quot;-&quot;??_-;_-@_-"/>
    <numFmt numFmtId="190" formatCode="#,##0.0000"/>
    <numFmt numFmtId="191" formatCode="0.0%"/>
    <numFmt numFmtId="192" formatCode="0.00000%"/>
  </numFmts>
  <fonts count="91">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sz val="11"/>
      <color rgb="FF1F497D"/>
      <name val="Calibri"/>
      <family val="2"/>
      <scheme val="minor"/>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
      <i/>
      <sz val="11"/>
      <color theme="3"/>
      <name val="Calibri"/>
      <family val="2"/>
      <scheme val="minor"/>
    </font>
    <font>
      <sz val="9"/>
      <color theme="1"/>
      <name val="Calibri"/>
      <family val="2"/>
      <scheme val="minor"/>
    </font>
    <font>
      <sz val="11"/>
      <name val="Calibri"/>
    </font>
    <font>
      <sz val="12"/>
      <color theme="1"/>
      <name val="Aptos"/>
      <family val="2"/>
    </font>
    <font>
      <sz val="11"/>
      <color rgb="FF000000"/>
      <name val="Calibri"/>
      <family val="2"/>
    </font>
  </fonts>
  <fills count="60">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
      <patternFill patternType="solid">
        <fgColor rgb="FFFFFFFF"/>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5">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6"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8" fontId="25" fillId="0" borderId="0" applyFont="0" applyFill="0" applyBorder="0" applyAlignment="0" applyProtection="0"/>
    <xf numFmtId="169"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70" fontId="33" fillId="0" borderId="0" applyFill="0" applyBorder="0" applyAlignment="0"/>
    <xf numFmtId="171" fontId="33" fillId="0" borderId="0" applyFill="0" applyBorder="0" applyAlignment="0"/>
    <xf numFmtId="0" fontId="25" fillId="0" borderId="0" applyFill="0" applyBorder="0" applyAlignment="0"/>
    <xf numFmtId="172" fontId="25"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3" fontId="33" fillId="0" borderId="0" applyFont="0" applyFill="0" applyBorder="0" applyAlignment="0" applyProtection="0"/>
    <xf numFmtId="165"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65" fontId="25" fillId="0" borderId="0" applyFont="0" applyFill="0" applyBorder="0" applyAlignment="0" applyProtection="0"/>
    <xf numFmtId="43" fontId="27" fillId="0" borderId="0" applyFont="0" applyFill="0" applyBorder="0" applyAlignment="0" applyProtection="0"/>
    <xf numFmtId="0" fontId="27" fillId="0" borderId="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5"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5"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6" fontId="25" fillId="0" borderId="0" applyFill="0" applyBorder="0" applyProtection="0">
      <alignment vertical="top"/>
    </xf>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76" fontId="25" fillId="0" borderId="0" applyFill="0" applyBorder="0" applyProtection="0">
      <alignment vertical="top"/>
    </xf>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76" fontId="25" fillId="0" borderId="0" applyFill="0" applyBorder="0" applyProtection="0">
      <alignment vertical="top"/>
    </xf>
    <xf numFmtId="165" fontId="25" fillId="0" borderId="0" applyFont="0" applyFill="0" applyBorder="0" applyAlignment="0" applyProtection="0"/>
    <xf numFmtId="165"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65" fontId="25" fillId="0" borderId="0" applyFont="0" applyFill="0" applyBorder="0" applyAlignment="0" applyProtection="0"/>
    <xf numFmtId="0" fontId="27" fillId="0" borderId="0"/>
    <xf numFmtId="0" fontId="27" fillId="0" borderId="0"/>
    <xf numFmtId="165" fontId="25" fillId="0" borderId="0" applyFont="0" applyFill="0" applyBorder="0" applyAlignment="0" applyProtection="0"/>
    <xf numFmtId="0" fontId="27" fillId="0" borderId="0"/>
    <xf numFmtId="165" fontId="25" fillId="0" borderId="0" applyFont="0" applyFill="0" applyBorder="0" applyAlignment="0" applyProtection="0"/>
    <xf numFmtId="43" fontId="1" fillId="0" borderId="0" applyFont="0" applyFill="0" applyBorder="0" applyAlignment="0" applyProtection="0"/>
    <xf numFmtId="0" fontId="27" fillId="0" borderId="0"/>
    <xf numFmtId="165" fontId="25" fillId="0" borderId="0" applyFont="0" applyFill="0" applyBorder="0" applyAlignment="0" applyProtection="0"/>
    <xf numFmtId="43" fontId="1"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7" fillId="0" borderId="0"/>
    <xf numFmtId="176" fontId="25" fillId="0" borderId="0" applyFill="0" applyBorder="0" applyProtection="0">
      <alignment vertical="top"/>
    </xf>
    <xf numFmtId="165" fontId="25" fillId="0" borderId="0" applyFont="0" applyFill="0" applyBorder="0" applyAlignment="0" applyProtection="0"/>
    <xf numFmtId="0" fontId="27" fillId="0" borderId="0"/>
    <xf numFmtId="177" fontId="25" fillId="0" borderId="0" applyFont="0" applyFill="0" applyBorder="0" applyAlignment="0" applyProtection="0"/>
    <xf numFmtId="0" fontId="27" fillId="0" borderId="0"/>
    <xf numFmtId="165"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7" fontId="25" fillId="0" borderId="0" applyFont="0" applyFill="0" applyBorder="0" applyAlignment="0" applyProtection="0"/>
    <xf numFmtId="43" fontId="43" fillId="0" borderId="0" applyFont="0" applyFill="0" applyBorder="0" applyAlignment="0" applyProtection="0"/>
    <xf numFmtId="0" fontId="27" fillId="0" borderId="0"/>
    <xf numFmtId="176" fontId="25" fillId="0" borderId="0" applyFill="0" applyBorder="0" applyProtection="0">
      <alignment vertical="top"/>
    </xf>
    <xf numFmtId="43" fontId="43" fillId="0" borderId="0" applyFont="0" applyFill="0" applyBorder="0" applyAlignment="0" applyProtection="0"/>
    <xf numFmtId="165"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6" fontId="25" fillId="0" borderId="0" applyFill="0" applyBorder="0" applyProtection="0">
      <alignment vertical="top"/>
    </xf>
    <xf numFmtId="43" fontId="25" fillId="0" borderId="0" applyFont="0" applyFill="0" applyBorder="0" applyAlignment="0" applyProtection="0"/>
    <xf numFmtId="165"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0" fontId="27"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27"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8"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78" fontId="25" fillId="0" borderId="0" applyFill="0" applyBorder="0" applyProtection="0">
      <alignment vertical="top"/>
    </xf>
    <xf numFmtId="165" fontId="25" fillId="0" borderId="0" applyFont="0" applyFill="0" applyBorder="0" applyAlignment="0" applyProtection="0"/>
    <xf numFmtId="165"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178"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78"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65" fontId="25" fillId="0" borderId="0" applyFont="0" applyFill="0" applyBorder="0" applyAlignment="0" applyProtection="0"/>
    <xf numFmtId="178" fontId="25" fillId="0" borderId="0" applyFill="0" applyBorder="0" applyProtection="0">
      <alignment vertical="top"/>
    </xf>
    <xf numFmtId="165" fontId="25" fillId="0" borderId="0" applyFont="0" applyFill="0" applyBorder="0" applyAlignment="0" applyProtection="0"/>
    <xf numFmtId="178" fontId="25" fillId="0" borderId="0" applyFill="0" applyBorder="0" applyProtection="0">
      <alignment vertical="top"/>
    </xf>
    <xf numFmtId="165" fontId="25" fillId="0" borderId="0" applyFont="0" applyFill="0" applyBorder="0" applyAlignment="0" applyProtection="0"/>
    <xf numFmtId="178" fontId="25" fillId="0" borderId="0" applyFill="0" applyBorder="0" applyProtection="0">
      <alignment vertical="top"/>
    </xf>
    <xf numFmtId="165"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76" fontId="25" fillId="0" borderId="0" applyFill="0" applyBorder="0" applyProtection="0">
      <alignment vertical="top"/>
    </xf>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65"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25" fillId="0" borderId="0" applyFill="0" applyBorder="0" applyProtection="0">
      <alignment vertical="top"/>
    </xf>
    <xf numFmtId="165" fontId="25" fillId="0" borderId="0" applyFont="0" applyFill="0" applyBorder="0" applyAlignment="0" applyProtection="0"/>
    <xf numFmtId="176" fontId="25" fillId="0" borderId="0" applyFill="0" applyBorder="0" applyProtection="0">
      <alignment vertical="top"/>
    </xf>
    <xf numFmtId="165" fontId="25" fillId="0" borderId="0" applyFont="0" applyFill="0" applyBorder="0" applyAlignment="0" applyProtection="0"/>
    <xf numFmtId="176" fontId="25" fillId="0" borderId="0" applyFill="0" applyBorder="0" applyProtection="0">
      <alignment vertical="top"/>
    </xf>
    <xf numFmtId="165" fontId="25" fillId="0" borderId="0" applyFont="0" applyFill="0" applyBorder="0" applyAlignment="0" applyProtection="0"/>
    <xf numFmtId="176" fontId="25" fillId="0" borderId="0" applyFill="0" applyBorder="0" applyProtection="0">
      <alignment vertical="top"/>
    </xf>
    <xf numFmtId="43" fontId="25" fillId="0" borderId="0" applyFont="0" applyFill="0" applyBorder="0" applyAlignment="0" applyProtection="0"/>
    <xf numFmtId="176" fontId="25" fillId="0" borderId="0" applyFill="0" applyBorder="0" applyProtection="0">
      <alignment vertical="top"/>
    </xf>
    <xf numFmtId="176" fontId="25" fillId="0" borderId="0" applyFill="0" applyBorder="0" applyProtection="0">
      <alignment vertical="top"/>
    </xf>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65" fontId="45" fillId="0" borderId="0" applyFont="0" applyFill="0" applyBorder="0" applyAlignment="0" applyProtection="0"/>
    <xf numFmtId="165" fontId="25" fillId="0" borderId="0" applyFont="0" applyFill="0" applyBorder="0" applyAlignment="0" applyProtection="0"/>
    <xf numFmtId="170" fontId="33"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9" fontId="25" fillId="0" borderId="0" applyFill="0" applyBorder="0" applyProtection="0">
      <alignment vertical="top"/>
    </xf>
    <xf numFmtId="0" fontId="27" fillId="0" borderId="0"/>
    <xf numFmtId="164" fontId="25" fillId="0" borderId="0" applyFont="0" applyFill="0" applyBorder="0" applyAlignment="0" applyProtection="0"/>
    <xf numFmtId="179" fontId="25" fillId="0" borderId="0" applyFill="0" applyBorder="0" applyProtection="0">
      <alignment vertical="top"/>
    </xf>
    <xf numFmtId="179" fontId="25" fillId="0" borderId="0" applyFill="0" applyBorder="0" applyProtection="0">
      <alignment vertical="top"/>
    </xf>
    <xf numFmtId="164"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0" fontId="27"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79" fontId="25" fillId="0" borderId="0" applyFill="0" applyBorder="0" applyProtection="0">
      <alignment vertical="top"/>
    </xf>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175"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3" fontId="33" fillId="0" borderId="0" applyFill="0" applyBorder="0" applyAlignment="0"/>
    <xf numFmtId="170" fontId="33" fillId="0" borderId="0" applyFill="0" applyBorder="0" applyAlignment="0"/>
    <xf numFmtId="173" fontId="33" fillId="0" borderId="0" applyFill="0" applyBorder="0" applyAlignment="0"/>
    <xf numFmtId="174" fontId="33" fillId="0" borderId="0" applyFill="0" applyBorder="0" applyAlignment="0"/>
    <xf numFmtId="170"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5" fontId="28" fillId="0" borderId="0"/>
    <xf numFmtId="0" fontId="1" fillId="0" borderId="0"/>
    <xf numFmtId="0" fontId="1" fillId="0" borderId="0"/>
    <xf numFmtId="0" fontId="27" fillId="0" borderId="0"/>
    <xf numFmtId="0" fontId="27" fillId="0" borderId="0"/>
    <xf numFmtId="175" fontId="28" fillId="0" borderId="0"/>
    <xf numFmtId="0" fontId="1" fillId="0" borderId="0"/>
    <xf numFmtId="0" fontId="27" fillId="0" borderId="0"/>
    <xf numFmtId="0" fontId="1" fillId="0" borderId="0"/>
    <xf numFmtId="175" fontId="28" fillId="0" borderId="0"/>
    <xf numFmtId="175" fontId="28" fillId="0" borderId="0"/>
    <xf numFmtId="0" fontId="27" fillId="0" borderId="0"/>
    <xf numFmtId="0" fontId="27" fillId="0" borderId="0"/>
    <xf numFmtId="0" fontId="1" fillId="0" borderId="0"/>
    <xf numFmtId="175" fontId="28" fillId="0" borderId="0"/>
    <xf numFmtId="0" fontId="27" fillId="0" borderId="0"/>
    <xf numFmtId="0" fontId="1" fillId="0" borderId="0"/>
    <xf numFmtId="0" fontId="27" fillId="0" borderId="0"/>
    <xf numFmtId="0" fontId="1" fillId="0" borderId="0"/>
    <xf numFmtId="0" fontId="1" fillId="0" borderId="0"/>
    <xf numFmtId="0" fontId="27" fillId="0" borderId="0"/>
    <xf numFmtId="175"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5"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5" fontId="22" fillId="0" borderId="0"/>
    <xf numFmtId="0" fontId="27" fillId="0" borderId="0"/>
    <xf numFmtId="0" fontId="28" fillId="0" borderId="0"/>
    <xf numFmtId="175"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5" fontId="22" fillId="0" borderId="0"/>
    <xf numFmtId="0" fontId="27" fillId="0" borderId="0"/>
    <xf numFmtId="175"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5" fontId="22" fillId="0" borderId="0"/>
    <xf numFmtId="175" fontId="22" fillId="0" borderId="0"/>
    <xf numFmtId="175"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5" fontId="29" fillId="0" borderId="0"/>
    <xf numFmtId="0" fontId="1" fillId="0" borderId="0"/>
    <xf numFmtId="0" fontId="1" fillId="0" borderId="0"/>
    <xf numFmtId="0" fontId="27" fillId="0" borderId="0"/>
    <xf numFmtId="0" fontId="27" fillId="0" borderId="0"/>
    <xf numFmtId="0" fontId="1" fillId="0" borderId="0"/>
    <xf numFmtId="175"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5" fontId="29" fillId="0" borderId="0"/>
    <xf numFmtId="0" fontId="43" fillId="0" borderId="0"/>
    <xf numFmtId="0" fontId="43" fillId="0" borderId="0"/>
    <xf numFmtId="0" fontId="27" fillId="0" borderId="0"/>
    <xf numFmtId="0" fontId="27" fillId="0" borderId="0"/>
    <xf numFmtId="0" fontId="43" fillId="0" borderId="0"/>
    <xf numFmtId="175"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0" fontId="27" fillId="0" borderId="0"/>
    <xf numFmtId="175" fontId="1"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7" fillId="0" borderId="0"/>
    <xf numFmtId="0" fontId="27" fillId="0" borderId="0"/>
    <xf numFmtId="175" fontId="1" fillId="0" borderId="0"/>
    <xf numFmtId="175" fontId="29"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175" fontId="1" fillId="0" borderId="0"/>
    <xf numFmtId="175" fontId="1" fillId="0" borderId="0"/>
    <xf numFmtId="0" fontId="27" fillId="0" borderId="0"/>
    <xf numFmtId="175" fontId="1" fillId="0" borderId="0"/>
    <xf numFmtId="175" fontId="1" fillId="0" borderId="0"/>
    <xf numFmtId="175" fontId="1" fillId="0" borderId="0"/>
    <xf numFmtId="0" fontId="27" fillId="0" borderId="0"/>
    <xf numFmtId="175" fontId="1" fillId="0" borderId="0"/>
    <xf numFmtId="175" fontId="1" fillId="0" borderId="0"/>
    <xf numFmtId="0" fontId="27" fillId="0" borderId="0"/>
    <xf numFmtId="175" fontId="1" fillId="0" borderId="0"/>
    <xf numFmtId="175" fontId="1" fillId="0" borderId="0"/>
    <xf numFmtId="0" fontId="27" fillId="0" borderId="0"/>
    <xf numFmtId="0" fontId="27" fillId="0" borderId="0"/>
    <xf numFmtId="175" fontId="1" fillId="0" borderId="0"/>
    <xf numFmtId="175" fontId="1" fillId="0" borderId="0"/>
    <xf numFmtId="0" fontId="27" fillId="0" borderId="0"/>
    <xf numFmtId="175" fontId="1" fillId="0" borderId="0"/>
    <xf numFmtId="0" fontId="27" fillId="0" borderId="0"/>
    <xf numFmtId="175" fontId="1" fillId="0" borderId="0"/>
    <xf numFmtId="175" fontId="1" fillId="0" borderId="0"/>
    <xf numFmtId="0" fontId="27" fillId="0" borderId="0"/>
    <xf numFmtId="175" fontId="29" fillId="0" borderId="0"/>
    <xf numFmtId="175" fontId="1" fillId="0" borderId="0"/>
    <xf numFmtId="175"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65"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xf numFmtId="0" fontId="88" fillId="0" borderId="0"/>
  </cellStyleXfs>
  <cellXfs count="161">
    <xf numFmtId="0" fontId="0" fillId="0" borderId="0" xfId="0"/>
    <xf numFmtId="10" fontId="0" fillId="58" borderId="0" xfId="64622" applyNumberFormat="1" applyFont="1" applyFill="1"/>
    <xf numFmtId="0" fontId="77" fillId="58" borderId="0" xfId="0" applyFont="1" applyFill="1" applyAlignment="1">
      <alignment vertical="center"/>
    </xf>
    <xf numFmtId="0" fontId="81" fillId="0" borderId="0" xfId="0" applyFont="1" applyAlignment="1">
      <alignment vertical="center"/>
    </xf>
    <xf numFmtId="0" fontId="62" fillId="0" borderId="0" xfId="64623" applyAlignment="1">
      <alignment horizontal="left" vertical="center" indent="1"/>
    </xf>
    <xf numFmtId="0" fontId="82"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0" fontId="0" fillId="0" borderId="5" xfId="0" applyBorder="1"/>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Alignment="1">
      <alignment horizontal="left"/>
    </xf>
    <xf numFmtId="0" fontId="2" fillId="58" borderId="0" xfId="0" applyFont="1" applyFill="1"/>
    <xf numFmtId="0" fontId="80" fillId="58" borderId="0" xfId="0" applyFont="1" applyFill="1" applyAlignment="1">
      <alignment vertical="center"/>
    </xf>
    <xf numFmtId="0" fontId="80" fillId="58" borderId="0" xfId="0" applyFont="1" applyFill="1"/>
    <xf numFmtId="3" fontId="84" fillId="0" borderId="4" xfId="0" applyNumberFormat="1" applyFont="1" applyBorder="1" applyAlignment="1">
      <alignment horizontal="right" vertical="center" wrapText="1"/>
    </xf>
    <xf numFmtId="15" fontId="80" fillId="0" borderId="21" xfId="0" applyNumberFormat="1" applyFont="1" applyBorder="1" applyAlignment="1">
      <alignment horizontal="right" vertical="center" wrapText="1"/>
    </xf>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15" fontId="2" fillId="58" borderId="21" xfId="0" applyNumberFormat="1" applyFont="1" applyFill="1" applyBorder="1" applyAlignment="1">
      <alignment horizontal="right" vertical="center" wrapText="1"/>
    </xf>
    <xf numFmtId="15" fontId="80" fillId="58" borderId="21" xfId="0" applyNumberFormat="1" applyFont="1" applyFill="1" applyBorder="1" applyAlignment="1">
      <alignment horizontal="right" vertical="center" wrapText="1"/>
    </xf>
    <xf numFmtId="3" fontId="84" fillId="58" borderId="4" xfId="0" applyNumberFormat="1" applyFont="1" applyFill="1" applyBorder="1" applyAlignment="1">
      <alignment horizontal="right" vertical="center" wrapText="1"/>
    </xf>
    <xf numFmtId="3" fontId="84" fillId="58" borderId="4" xfId="0" applyNumberFormat="1" applyFont="1" applyFill="1" applyBorder="1"/>
    <xf numFmtId="3" fontId="84" fillId="58" borderId="4" xfId="0" applyNumberFormat="1" applyFont="1" applyFill="1" applyBorder="1" applyAlignment="1">
      <alignment horizontal="right"/>
    </xf>
    <xf numFmtId="189"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191" fontId="0" fillId="58" borderId="24" xfId="64622" applyNumberFormat="1" applyFont="1" applyFill="1" applyBorder="1" applyAlignment="1">
      <alignment horizontal="left"/>
    </xf>
    <xf numFmtId="191"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1" fontId="0" fillId="58" borderId="4" xfId="64622" applyNumberFormat="1" applyFont="1" applyFill="1" applyBorder="1" applyAlignment="1">
      <alignment horizontal="right"/>
    </xf>
    <xf numFmtId="191" fontId="0" fillId="58" borderId="29" xfId="64622" applyNumberFormat="1" applyFont="1" applyFill="1" applyBorder="1" applyAlignment="1">
      <alignment horizontal="right"/>
    </xf>
    <xf numFmtId="191" fontId="0" fillId="58" borderId="4" xfId="64622" applyNumberFormat="1" applyFont="1" applyFill="1" applyBorder="1" applyAlignment="1">
      <alignment horizontal="right"/>
    </xf>
    <xf numFmtId="15" fontId="2" fillId="58" borderId="4" xfId="0" applyNumberFormat="1" applyFont="1" applyFill="1" applyBorder="1"/>
    <xf numFmtId="3" fontId="0" fillId="58" borderId="4" xfId="64622" applyNumberFormat="1" applyFont="1" applyFill="1" applyBorder="1" applyAlignment="1">
      <alignment horizontal="right"/>
    </xf>
    <xf numFmtId="0" fontId="80" fillId="58" borderId="4" xfId="0" applyFont="1" applyFill="1" applyBorder="1" applyAlignment="1">
      <alignment horizontal="left"/>
    </xf>
    <xf numFmtId="0" fontId="80" fillId="58" borderId="21" xfId="0" applyFont="1" applyFill="1" applyBorder="1" applyAlignment="1">
      <alignment horizontal="left"/>
    </xf>
    <xf numFmtId="0" fontId="80" fillId="58" borderId="21" xfId="0" applyFont="1" applyFill="1" applyBorder="1" applyAlignment="1">
      <alignment horizontal="left" wrapText="1"/>
    </xf>
    <xf numFmtId="0" fontId="80" fillId="58" borderId="28" xfId="0" applyFont="1" applyFill="1" applyBorder="1"/>
    <xf numFmtId="0" fontId="84" fillId="58" borderId="4" xfId="0" applyFont="1" applyFill="1" applyBorder="1"/>
    <xf numFmtId="15" fontId="80" fillId="58" borderId="4" xfId="0" applyNumberFormat="1" applyFont="1" applyFill="1" applyBorder="1" applyAlignment="1">
      <alignment vertical="center" wrapText="1"/>
    </xf>
    <xf numFmtId="0" fontId="80" fillId="58" borderId="22" xfId="0" applyFont="1" applyFill="1" applyBorder="1"/>
    <xf numFmtId="0" fontId="80" fillId="58" borderId="21" xfId="0" applyFont="1" applyFill="1" applyBorder="1" applyAlignment="1">
      <alignment horizontal="left" vertical="center" wrapText="1"/>
    </xf>
    <xf numFmtId="0" fontId="80" fillId="58" borderId="4" xfId="0" applyFont="1" applyFill="1" applyBorder="1" applyAlignment="1">
      <alignment horizontal="left" vertical="center" wrapText="1"/>
    </xf>
    <xf numFmtId="0" fontId="80" fillId="58" borderId="0" xfId="0" applyFont="1" applyFill="1" applyAlignment="1">
      <alignment horizontal="left"/>
    </xf>
    <xf numFmtId="0" fontId="84" fillId="58" borderId="0" xfId="0" applyFont="1" applyFill="1"/>
    <xf numFmtId="0" fontId="80" fillId="58" borderId="22" xfId="0" applyFont="1" applyFill="1" applyBorder="1" applyAlignment="1">
      <alignment horizontal="left"/>
    </xf>
    <xf numFmtId="0" fontId="80" fillId="0" borderId="21" xfId="0" applyFont="1" applyBorder="1" applyAlignment="1">
      <alignment horizontal="left" vertical="center" wrapText="1"/>
    </xf>
    <xf numFmtId="0" fontId="80" fillId="0" borderId="4" xfId="0" applyFont="1" applyBorder="1" applyAlignment="1">
      <alignment horizontal="left" vertical="center" wrapText="1"/>
    </xf>
    <xf numFmtId="0" fontId="80" fillId="0" borderId="0" xfId="0" applyFont="1" applyAlignment="1">
      <alignment horizontal="center" vertical="center" wrapText="1"/>
    </xf>
    <xf numFmtId="15" fontId="2" fillId="58" borderId="29" xfId="0" applyNumberFormat="1" applyFont="1"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84" fillId="58" borderId="0" xfId="0" applyFont="1" applyFill="1" applyAlignment="1">
      <alignment vertical="center"/>
    </xf>
    <xf numFmtId="0" fontId="84" fillId="58" borderId="4" xfId="0" applyFont="1" applyFill="1" applyBorder="1" applyAlignment="1">
      <alignment vertical="center"/>
    </xf>
    <xf numFmtId="15" fontId="80" fillId="0" borderId="28" xfId="0" applyNumberFormat="1" applyFont="1" applyBorder="1" applyAlignment="1">
      <alignment horizontal="right" vertical="center" wrapText="1"/>
    </xf>
    <xf numFmtId="15" fontId="2" fillId="58" borderId="28" xfId="0" applyNumberFormat="1" applyFont="1" applyFill="1" applyBorder="1"/>
    <xf numFmtId="187" fontId="84" fillId="58" borderId="4" xfId="0" applyNumberFormat="1" applyFont="1" applyFill="1" applyBorder="1"/>
    <xf numFmtId="189" fontId="0" fillId="0" borderId="4" xfId="37" applyNumberFormat="1" applyFont="1" applyFill="1" applyBorder="1" applyAlignment="1">
      <alignment horizontal="right" vertical="center" wrapText="1"/>
    </xf>
    <xf numFmtId="3" fontId="0" fillId="0" borderId="4" xfId="64622" applyNumberFormat="1" applyFont="1" applyFill="1" applyBorder="1" applyAlignment="1">
      <alignment horizontal="right"/>
    </xf>
    <xf numFmtId="0" fontId="80" fillId="58" borderId="21" xfId="0" applyFont="1" applyFill="1" applyBorder="1"/>
    <xf numFmtId="0" fontId="80" fillId="58" borderId="27" xfId="0" applyFont="1" applyFill="1" applyBorder="1" applyAlignment="1">
      <alignment horizontal="left"/>
    </xf>
    <xf numFmtId="0" fontId="0" fillId="58" borderId="0" xfId="0" applyFill="1"/>
    <xf numFmtId="0" fontId="0" fillId="58" borderId="23" xfId="0" applyFill="1" applyBorder="1"/>
    <xf numFmtId="0" fontId="0" fillId="58" borderId="24" xfId="0" applyFill="1" applyBorder="1"/>
    <xf numFmtId="0" fontId="0" fillId="58" borderId="2" xfId="0" applyFill="1" applyBorder="1"/>
    <xf numFmtId="0" fontId="62" fillId="58" borderId="26" xfId="64623" applyFill="1" applyBorder="1"/>
    <xf numFmtId="0" fontId="0" fillId="58" borderId="27" xfId="0" applyFill="1" applyBorder="1"/>
    <xf numFmtId="3" fontId="0" fillId="0" borderId="4" xfId="0" applyNumberFormat="1" applyBorder="1"/>
    <xf numFmtId="3" fontId="0" fillId="58" borderId="4" xfId="0" applyNumberFormat="1" applyFill="1" applyBorder="1" applyAlignment="1">
      <alignment horizontal="right" vertical="center" wrapText="1"/>
    </xf>
    <xf numFmtId="0" fontId="0" fillId="58" borderId="4" xfId="0" applyFill="1" applyBorder="1" applyAlignment="1">
      <alignment horizontal="right"/>
    </xf>
    <xf numFmtId="3" fontId="0" fillId="0" borderId="4" xfId="0" applyNumberFormat="1" applyBorder="1" applyAlignment="1">
      <alignment horizontal="right"/>
    </xf>
    <xf numFmtId="3" fontId="0" fillId="58" borderId="4" xfId="0" applyNumberFormat="1" applyFill="1" applyBorder="1" applyAlignment="1">
      <alignment horizontal="right"/>
    </xf>
    <xf numFmtId="3" fontId="0" fillId="58" borderId="30"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87" fontId="0" fillId="0" borderId="4" xfId="0" applyNumberFormat="1" applyBorder="1" applyAlignment="1">
      <alignment horizontal="right" vertical="center" wrapText="1"/>
    </xf>
    <xf numFmtId="0" fontId="0" fillId="0" borderId="4" xfId="0" applyBorder="1" applyAlignment="1">
      <alignment horizontal="right" vertical="center" wrapText="1"/>
    </xf>
    <xf numFmtId="187" fontId="0" fillId="58" borderId="4" xfId="0" applyNumberFormat="1" applyFill="1" applyBorder="1" applyAlignment="1">
      <alignment horizontal="right"/>
    </xf>
    <xf numFmtId="187" fontId="0" fillId="58" borderId="30" xfId="0" applyNumberFormat="1" applyFill="1" applyBorder="1" applyAlignment="1">
      <alignment horizontal="right" vertical="center" wrapText="1"/>
    </xf>
    <xf numFmtId="3" fontId="0" fillId="58" borderId="0" xfId="0" applyNumberFormat="1" applyFill="1" applyAlignment="1">
      <alignment horizontal="right" vertical="center" wrapText="1"/>
    </xf>
    <xf numFmtId="0" fontId="0" fillId="58" borderId="4" xfId="0" applyFill="1" applyBorder="1"/>
    <xf numFmtId="0" fontId="0" fillId="58" borderId="4" xfId="0" applyFill="1" applyBorder="1" applyAlignment="1">
      <alignment horizontal="right" vertical="center" wrapText="1"/>
    </xf>
    <xf numFmtId="3" fontId="0" fillId="0" borderId="0" xfId="0" applyNumberFormat="1" applyAlignment="1">
      <alignment horizontal="right" vertical="center" wrapText="1"/>
    </xf>
    <xf numFmtId="3" fontId="0" fillId="0" borderId="30" xfId="0" applyNumberFormat="1" applyBorder="1" applyAlignment="1">
      <alignment horizontal="right" vertical="center" wrapText="1"/>
    </xf>
    <xf numFmtId="0" fontId="0" fillId="0" borderId="4" xfId="0" applyBorder="1"/>
    <xf numFmtId="0" fontId="0" fillId="0" borderId="4" xfId="0" applyBorder="1" applyAlignment="1">
      <alignment horizontal="right"/>
    </xf>
    <xf numFmtId="190" fontId="0" fillId="58" borderId="30" xfId="0" applyNumberFormat="1" applyFill="1" applyBorder="1" applyAlignment="1">
      <alignment horizontal="right" vertical="center" wrapText="1"/>
    </xf>
    <xf numFmtId="0" fontId="0" fillId="0" borderId="4" xfId="0" applyBorder="1" applyAlignment="1">
      <alignment horizontal="right" vertical="center"/>
    </xf>
    <xf numFmtId="0" fontId="0" fillId="58" borderId="4" xfId="0" applyFill="1" applyBorder="1" applyAlignment="1">
      <alignment horizontal="right" vertical="center"/>
    </xf>
    <xf numFmtId="187" fontId="0" fillId="0" borderId="4" xfId="0" applyNumberFormat="1" applyBorder="1" applyAlignment="1">
      <alignment horizontal="right"/>
    </xf>
    <xf numFmtId="3" fontId="0" fillId="58" borderId="0" xfId="0" applyNumberFormat="1" applyFill="1"/>
    <xf numFmtId="3" fontId="0" fillId="58" borderId="4" xfId="0" applyNumberFormat="1" applyFill="1" applyBorder="1"/>
    <xf numFmtId="4" fontId="0" fillId="58" borderId="30" xfId="0" applyNumberFormat="1" applyFill="1" applyBorder="1" applyAlignment="1">
      <alignment horizontal="right" vertical="center" wrapText="1"/>
    </xf>
    <xf numFmtId="2" fontId="0" fillId="58" borderId="4" xfId="0" applyNumberFormat="1" applyFill="1" applyBorder="1" applyAlignment="1">
      <alignment horizontal="right" vertical="center" wrapText="1"/>
    </xf>
    <xf numFmtId="2" fontId="0" fillId="0" borderId="4" xfId="0" applyNumberFormat="1" applyBorder="1" applyAlignment="1">
      <alignment horizontal="right" vertical="center" wrapText="1"/>
    </xf>
    <xf numFmtId="0" fontId="0" fillId="58" borderId="0" xfId="0" applyFill="1" applyAlignment="1">
      <alignment horizontal="right"/>
    </xf>
    <xf numFmtId="0" fontId="0" fillId="58" borderId="25" xfId="0" applyFill="1" applyBorder="1"/>
    <xf numFmtId="0" fontId="0" fillId="0" borderId="4" xfId="0" applyBorder="1" applyAlignment="1">
      <alignment horizontal="left" vertical="center" wrapText="1"/>
    </xf>
    <xf numFmtId="188" fontId="0" fillId="58" borderId="4" xfId="0" applyNumberFormat="1" applyFill="1" applyBorder="1" applyAlignment="1">
      <alignment horizontal="right" vertical="center" wrapText="1"/>
    </xf>
    <xf numFmtId="188" fontId="0" fillId="58" borderId="30" xfId="0" applyNumberFormat="1" applyFill="1" applyBorder="1" applyAlignment="1">
      <alignment horizontal="right" vertical="center" wrapText="1"/>
    </xf>
    <xf numFmtId="188" fontId="0" fillId="0" borderId="4" xfId="0" applyNumberFormat="1" applyBorder="1" applyAlignment="1">
      <alignment horizontal="right" vertical="center" wrapText="1"/>
    </xf>
    <xf numFmtId="0" fontId="8" fillId="58" borderId="0" xfId="0" applyFont="1" applyFill="1" applyAlignment="1">
      <alignment vertical="center"/>
    </xf>
    <xf numFmtId="0" fontId="0" fillId="58" borderId="0" xfId="0" applyFill="1" applyAlignment="1">
      <alignment wrapText="1"/>
    </xf>
    <xf numFmtId="167" fontId="86" fillId="58" borderId="4" xfId="37" applyNumberFormat="1" applyFont="1" applyFill="1" applyBorder="1" applyAlignment="1">
      <alignment horizontal="right" vertical="center" wrapText="1"/>
    </xf>
    <xf numFmtId="167" fontId="86" fillId="58" borderId="0" xfId="37" applyNumberFormat="1" applyFont="1" applyFill="1" applyBorder="1" applyAlignment="1">
      <alignment horizontal="right" vertical="center" wrapText="1"/>
    </xf>
    <xf numFmtId="0" fontId="0" fillId="58" borderId="22" xfId="0" applyFill="1" applyBorder="1"/>
    <xf numFmtId="0" fontId="0" fillId="58" borderId="5" xfId="0" applyFill="1" applyBorder="1"/>
    <xf numFmtId="0" fontId="0" fillId="58" borderId="3" xfId="0" applyFill="1" applyBorder="1"/>
    <xf numFmtId="0" fontId="62" fillId="58" borderId="24" xfId="64623" applyFill="1" applyBorder="1" applyAlignment="1"/>
    <xf numFmtId="3" fontId="0" fillId="58" borderId="0" xfId="0" applyNumberFormat="1" applyFill="1" applyAlignment="1">
      <alignment horizontal="left" vertical="center"/>
    </xf>
    <xf numFmtId="4" fontId="0" fillId="0" borderId="4" xfId="0" applyNumberFormat="1" applyBorder="1"/>
    <xf numFmtId="4" fontId="0" fillId="0" borderId="4" xfId="0" applyNumberFormat="1" applyBorder="1" applyAlignment="1">
      <alignment horizontal="right"/>
    </xf>
    <xf numFmtId="3" fontId="0" fillId="58" borderId="0" xfId="0" applyNumberFormat="1" applyFill="1" applyAlignment="1">
      <alignment vertical="center"/>
    </xf>
    <xf numFmtId="3" fontId="0" fillId="58" borderId="0" xfId="0" applyNumberFormat="1" applyFill="1" applyAlignment="1">
      <alignment horizontal="left"/>
    </xf>
    <xf numFmtId="0" fontId="0" fillId="58" borderId="0" xfId="0" applyFill="1" applyAlignment="1">
      <alignment horizontal="left"/>
    </xf>
    <xf numFmtId="3" fontId="0" fillId="0" borderId="0" xfId="0" applyNumberFormat="1" applyAlignment="1">
      <alignment horizontal="right"/>
    </xf>
    <xf numFmtId="3" fontId="87" fillId="58" borderId="4" xfId="0" applyNumberFormat="1" applyFont="1" applyFill="1" applyBorder="1" applyAlignment="1">
      <alignment horizontal="left" vertical="center" wrapText="1"/>
    </xf>
    <xf numFmtId="0" fontId="87" fillId="58" borderId="4" xfId="0" applyFont="1" applyFill="1" applyBorder="1" applyAlignment="1">
      <alignment horizontal="left" vertical="center" wrapText="1"/>
    </xf>
    <xf numFmtId="3" fontId="87" fillId="0" borderId="4" xfId="0" applyNumberFormat="1" applyFont="1" applyBorder="1" applyAlignment="1">
      <alignment horizontal="left" vertical="center" wrapText="1"/>
    </xf>
    <xf numFmtId="0" fontId="80" fillId="0" borderId="30" xfId="0" applyFont="1" applyBorder="1" applyAlignment="1">
      <alignment horizontal="left" vertical="center" wrapText="1"/>
    </xf>
    <xf numFmtId="15" fontId="80" fillId="0" borderId="21" xfId="0" applyNumberFormat="1" applyFont="1" applyBorder="1" applyAlignment="1">
      <alignment horizontal="left" vertical="center" wrapText="1"/>
    </xf>
    <xf numFmtId="0" fontId="0" fillId="58" borderId="4" xfId="0" applyFill="1" applyBorder="1" applyAlignment="1">
      <alignment horizontal="right" wrapText="1"/>
    </xf>
    <xf numFmtId="10" fontId="0" fillId="58" borderId="24" xfId="64622" applyNumberFormat="1" applyFont="1" applyFill="1" applyBorder="1" applyAlignment="1">
      <alignment horizontal="left"/>
    </xf>
    <xf numFmtId="10" fontId="0" fillId="58" borderId="30" xfId="0" applyNumberFormat="1" applyFill="1" applyBorder="1" applyAlignment="1">
      <alignment horizontal="right" vertical="center" wrapText="1"/>
    </xf>
    <xf numFmtId="10" fontId="0" fillId="0" borderId="30" xfId="0" applyNumberFormat="1" applyBorder="1" applyAlignment="1">
      <alignment horizontal="right" vertical="center" wrapText="1"/>
    </xf>
    <xf numFmtId="0" fontId="89" fillId="0" borderId="0" xfId="0" applyFont="1" applyAlignment="1">
      <alignment vertical="center" wrapText="1"/>
    </xf>
    <xf numFmtId="0" fontId="62" fillId="59" borderId="26" xfId="64623" applyFill="1" applyBorder="1" applyAlignment="1">
      <alignment vertical="center"/>
    </xf>
    <xf numFmtId="191" fontId="0" fillId="0" borderId="2" xfId="64622" applyNumberFormat="1" applyFont="1" applyFill="1" applyBorder="1" applyAlignment="1">
      <alignment horizontal="left"/>
    </xf>
    <xf numFmtId="0" fontId="90" fillId="59" borderId="2" xfId="0" applyFont="1" applyFill="1" applyBorder="1" applyAlignment="1">
      <alignment vertical="center"/>
    </xf>
    <xf numFmtId="0" fontId="89" fillId="0" borderId="3" xfId="0" applyFont="1" applyBorder="1" applyAlignment="1">
      <alignment vertical="center" wrapText="1"/>
    </xf>
    <xf numFmtId="191" fontId="0" fillId="0" borderId="4" xfId="64622" applyNumberFormat="1" applyFont="1" applyFill="1" applyBorder="1" applyAlignment="1">
      <alignment horizontal="right"/>
    </xf>
    <xf numFmtId="10" fontId="84" fillId="58" borderId="0" xfId="64622" applyNumberFormat="1" applyFont="1" applyFill="1"/>
    <xf numFmtId="192" fontId="84" fillId="58" borderId="0" xfId="64622" applyNumberFormat="1" applyFont="1" applyFill="1"/>
    <xf numFmtId="9" fontId="84" fillId="58" borderId="0" xfId="64622" applyFont="1" applyFill="1"/>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82" fillId="0" borderId="0" xfId="0" applyFont="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83" fillId="0" borderId="0" xfId="0" applyFont="1" applyAlignment="1">
      <alignment horizontal="left" vertical="center" wrapText="1"/>
    </xf>
    <xf numFmtId="0" fontId="84" fillId="0" borderId="0" xfId="0" applyFont="1" applyAlignment="1">
      <alignment horizontal="left" wrapText="1"/>
    </xf>
    <xf numFmtId="3" fontId="0" fillId="58" borderId="4" xfId="0" applyNumberFormat="1" applyFill="1" applyBorder="1" applyAlignment="1">
      <alignment horizontal="left" vertical="center"/>
    </xf>
    <xf numFmtId="3" fontId="0" fillId="58" borderId="26" xfId="0" applyNumberFormat="1" applyFill="1" applyBorder="1" applyAlignment="1">
      <alignment horizontal="left" vertical="center" wrapText="1"/>
    </xf>
    <xf numFmtId="3" fontId="0" fillId="58" borderId="0" xfId="0" applyNumberFormat="1" applyFill="1" applyAlignment="1">
      <alignment horizontal="left" vertical="center" wrapText="1"/>
    </xf>
    <xf numFmtId="0" fontId="0" fillId="58" borderId="4" xfId="0" applyFill="1" applyBorder="1" applyAlignment="1">
      <alignment horizontal="left" wrapText="1"/>
    </xf>
    <xf numFmtId="0" fontId="90" fillId="59" borderId="23" xfId="0" applyFont="1" applyFill="1" applyBorder="1" applyAlignment="1">
      <alignment vertical="center"/>
    </xf>
    <xf numFmtId="0" fontId="90" fillId="59" borderId="24" xfId="0" applyFont="1" applyFill="1" applyBorder="1" applyAlignment="1">
      <alignment vertical="center"/>
    </xf>
    <xf numFmtId="0" fontId="0" fillId="58" borderId="26" xfId="0" applyFill="1" applyBorder="1" applyAlignment="1">
      <alignment horizontal="left" wrapText="1"/>
    </xf>
    <xf numFmtId="0" fontId="0" fillId="58" borderId="0" xfId="0" applyFill="1" applyAlignment="1">
      <alignment horizontal="left" wrapText="1"/>
    </xf>
  </cellXfs>
  <cellStyles count="64625">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31" xfId="64624" xr:uid="{D3576B98-7648-4FE2-8874-05A3123A4D3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587501</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7" Type="http://schemas.openxmlformats.org/officeDocument/2006/relationships/drawing" Target="../drawings/drawing1.xm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haod.h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v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eba.europa.eu/single-rule-book-qa" TargetMode="External"/><Relationship Id="rId2" Type="http://schemas.openxmlformats.org/officeDocument/2006/relationships/hyperlink" Target="https://www.eba.europa.eu/regulation-and-policy/recovery-resolution-and-dgs" TargetMode="External"/><Relationship Id="rId1" Type="http://schemas.openxmlformats.org/officeDocument/2006/relationships/hyperlink" Target="https://www.eba.europa.eu/activities/single-rulebook/regulatory-activities/depositor-protec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raiffeisen-einlagensicherung.at/" TargetMode="External"/><Relationship Id="rId7" Type="http://schemas.openxmlformats.org/officeDocument/2006/relationships/hyperlink" Target="http://www.volksbank-einlagensicherung.at/" TargetMode="External"/><Relationship Id="rId2" Type="http://schemas.openxmlformats.org/officeDocument/2006/relationships/hyperlink" Target="http://www.s-haftung.at/" TargetMode="External"/><Relationship Id="rId1" Type="http://schemas.openxmlformats.org/officeDocument/2006/relationships/hyperlink" Target="https://www.einlagensicherung.at/" TargetMode="External"/><Relationship Id="rId6" Type="http://schemas.openxmlformats.org/officeDocument/2006/relationships/hyperlink" Target="http://www.hypohaftung.at/" TargetMode="External"/><Relationship Id="rId5" Type="http://schemas.openxmlformats.org/officeDocument/2006/relationships/hyperlink" Target="http://www.raiffeisen-einlagensicher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dsgv.de/en/savings-banks-finance-group/institutional_protection_scheme.html" TargetMode="External"/><Relationship Id="rId2" Type="http://schemas.openxmlformats.org/officeDocument/2006/relationships/hyperlink" Target="http://www.voeb-edoe.de/" TargetMode="External"/><Relationship Id="rId1" Type="http://schemas.openxmlformats.org/officeDocument/2006/relationships/hyperlink" Target="http://www.edb-banken.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workbookViewId="0">
      <selection activeCell="A4" sqref="A4:XFD6"/>
    </sheetView>
  </sheetViews>
  <sheetFormatPr defaultColWidth="8.6640625" defaultRowHeight="14.4"/>
  <sheetData>
    <row r="1" spans="1:17" ht="31.2">
      <c r="A1" s="3" t="s">
        <v>91</v>
      </c>
    </row>
    <row r="3" spans="1:17">
      <c r="A3" t="s">
        <v>92</v>
      </c>
    </row>
    <row r="4" spans="1:17">
      <c r="A4" s="4" t="s">
        <v>91</v>
      </c>
    </row>
    <row r="5" spans="1:17">
      <c r="A5" s="4" t="s">
        <v>346</v>
      </c>
    </row>
    <row r="6" spans="1:17">
      <c r="A6" s="4" t="s">
        <v>94</v>
      </c>
    </row>
    <row r="7" spans="1:17">
      <c r="A7" s="4" t="s">
        <v>95</v>
      </c>
    </row>
    <row r="8" spans="1:17">
      <c r="A8" s="4" t="s">
        <v>96</v>
      </c>
    </row>
    <row r="10" spans="1:17" ht="45" customHeight="1">
      <c r="A10" s="146" t="s">
        <v>97</v>
      </c>
      <c r="B10" s="146"/>
      <c r="C10" s="146"/>
      <c r="D10" s="146"/>
      <c r="E10" s="146"/>
      <c r="F10" s="146"/>
      <c r="G10" s="146"/>
      <c r="H10" s="146"/>
      <c r="I10" s="146"/>
      <c r="J10" s="146"/>
      <c r="K10" s="146"/>
      <c r="L10" s="146"/>
      <c r="M10" s="146"/>
      <c r="N10" s="146"/>
      <c r="O10" s="146"/>
      <c r="P10" s="146"/>
      <c r="Q10" s="146"/>
    </row>
    <row r="11" spans="1:17" ht="18">
      <c r="A11" s="5" t="s">
        <v>98</v>
      </c>
    </row>
    <row r="12" spans="1:17" ht="45" customHeight="1">
      <c r="A12" s="145" t="s">
        <v>99</v>
      </c>
      <c r="B12" s="145"/>
      <c r="C12" s="145"/>
      <c r="D12" s="145"/>
      <c r="E12" s="145"/>
      <c r="F12" s="145"/>
      <c r="G12" s="145"/>
      <c r="H12" s="145"/>
      <c r="I12" s="145"/>
      <c r="J12" s="145"/>
      <c r="K12" s="145"/>
      <c r="L12" s="145"/>
      <c r="M12" s="145"/>
      <c r="N12" s="145"/>
      <c r="O12" s="145"/>
      <c r="P12" s="145"/>
      <c r="Q12" s="145"/>
    </row>
    <row r="13" spans="1:17" ht="60.75" customHeight="1">
      <c r="A13" s="145" t="s">
        <v>306</v>
      </c>
      <c r="B13" s="145"/>
      <c r="C13" s="145"/>
      <c r="D13" s="145"/>
      <c r="E13" s="145"/>
      <c r="F13" s="145"/>
      <c r="G13" s="145"/>
      <c r="H13" s="145"/>
      <c r="I13" s="145"/>
      <c r="J13" s="145"/>
      <c r="K13" s="145"/>
      <c r="L13" s="145"/>
      <c r="M13" s="145"/>
      <c r="N13" s="145"/>
      <c r="O13" s="145"/>
      <c r="P13" s="145"/>
      <c r="Q13" s="145"/>
    </row>
    <row r="14" spans="1:17" ht="21.6" customHeight="1">
      <c r="A14" s="5" t="s">
        <v>100</v>
      </c>
    </row>
    <row r="15" spans="1:17" ht="103.8" customHeight="1">
      <c r="A15" s="145" t="s">
        <v>307</v>
      </c>
      <c r="B15" s="145"/>
      <c r="C15" s="145"/>
      <c r="D15" s="145"/>
      <c r="E15" s="145"/>
      <c r="F15" s="145"/>
      <c r="G15" s="145"/>
      <c r="H15" s="145"/>
      <c r="I15" s="145"/>
      <c r="J15" s="145"/>
      <c r="K15" s="145"/>
      <c r="L15" s="145"/>
      <c r="M15" s="145"/>
      <c r="N15" s="145"/>
      <c r="O15" s="145"/>
      <c r="P15" s="145"/>
      <c r="Q15" s="145"/>
    </row>
    <row r="16" spans="1:17" ht="46.2" customHeight="1">
      <c r="A16" s="145" t="s">
        <v>345</v>
      </c>
      <c r="B16" s="145"/>
      <c r="C16" s="145"/>
      <c r="D16" s="145"/>
      <c r="E16" s="145"/>
      <c r="F16" s="145"/>
      <c r="G16" s="145"/>
      <c r="H16" s="145"/>
      <c r="I16" s="145"/>
      <c r="J16" s="145"/>
      <c r="K16" s="145"/>
      <c r="L16" s="145"/>
      <c r="M16" s="145"/>
      <c r="N16" s="145"/>
      <c r="O16" s="145"/>
      <c r="P16" s="145"/>
      <c r="Q16" s="145"/>
    </row>
    <row r="17" spans="1:17" ht="30" customHeight="1">
      <c r="A17" s="147" t="s">
        <v>101</v>
      </c>
      <c r="B17" s="147"/>
      <c r="C17" s="147"/>
      <c r="D17" s="147"/>
      <c r="E17" s="147"/>
      <c r="F17" s="147"/>
      <c r="G17" s="147"/>
      <c r="H17" s="147"/>
      <c r="I17" s="147"/>
      <c r="J17" s="147"/>
      <c r="K17" s="147"/>
      <c r="L17" s="147"/>
      <c r="M17" s="147"/>
      <c r="N17" s="147"/>
      <c r="O17" s="147"/>
      <c r="P17" s="147"/>
      <c r="Q17" s="147"/>
    </row>
    <row r="18" spans="1:17" ht="75" customHeight="1">
      <c r="A18" s="147" t="s">
        <v>217</v>
      </c>
      <c r="B18" s="147"/>
      <c r="C18" s="147"/>
      <c r="D18" s="147"/>
      <c r="E18" s="147"/>
      <c r="F18" s="147"/>
      <c r="G18" s="147"/>
      <c r="H18" s="147"/>
      <c r="I18" s="147"/>
      <c r="J18" s="147"/>
      <c r="K18" s="147"/>
      <c r="L18" s="147"/>
      <c r="M18" s="147"/>
      <c r="N18" s="147"/>
      <c r="O18" s="147"/>
      <c r="P18" s="147"/>
      <c r="Q18" s="147"/>
    </row>
    <row r="19" spans="1:17" ht="45" customHeight="1">
      <c r="A19" s="147" t="s">
        <v>102</v>
      </c>
      <c r="B19" s="147"/>
      <c r="C19" s="147"/>
      <c r="D19" s="147"/>
      <c r="E19" s="147"/>
      <c r="F19" s="147"/>
      <c r="G19" s="147"/>
      <c r="H19" s="147"/>
      <c r="I19" s="147"/>
      <c r="J19" s="147"/>
      <c r="K19" s="147"/>
      <c r="L19" s="147"/>
      <c r="M19" s="147"/>
      <c r="N19" s="147"/>
      <c r="O19" s="147"/>
      <c r="P19" s="147"/>
      <c r="Q19" s="147"/>
    </row>
    <row r="20" spans="1:17" ht="85.2" customHeight="1">
      <c r="A20" s="147" t="s">
        <v>344</v>
      </c>
      <c r="B20" s="147"/>
      <c r="C20" s="147"/>
      <c r="D20" s="147"/>
      <c r="E20" s="147"/>
      <c r="F20" s="147"/>
      <c r="G20" s="147"/>
      <c r="H20" s="147"/>
      <c r="I20" s="147"/>
      <c r="J20" s="147"/>
      <c r="K20" s="147"/>
      <c r="L20" s="147"/>
      <c r="M20" s="147"/>
      <c r="N20" s="147"/>
      <c r="O20" s="147"/>
      <c r="P20" s="147"/>
      <c r="Q20" s="147"/>
    </row>
    <row r="21" spans="1:17" ht="76.5" customHeight="1">
      <c r="A21" s="147" t="s">
        <v>308</v>
      </c>
      <c r="B21" s="147"/>
      <c r="C21" s="147"/>
      <c r="D21" s="147"/>
      <c r="E21" s="147"/>
      <c r="F21" s="147"/>
      <c r="G21" s="147"/>
      <c r="H21" s="147"/>
      <c r="I21" s="147"/>
      <c r="J21" s="147"/>
      <c r="K21" s="147"/>
      <c r="L21" s="147"/>
      <c r="M21" s="147"/>
      <c r="N21" s="147"/>
      <c r="O21" s="147"/>
      <c r="P21" s="147"/>
      <c r="Q21" s="147"/>
    </row>
    <row r="22" spans="1:17" ht="18">
      <c r="A22" s="5" t="s">
        <v>103</v>
      </c>
    </row>
    <row r="23" spans="1:17" ht="60" customHeight="1">
      <c r="A23" s="145" t="s">
        <v>104</v>
      </c>
      <c r="B23" s="145"/>
      <c r="C23" s="145"/>
      <c r="D23" s="145"/>
      <c r="E23" s="145"/>
      <c r="F23" s="145"/>
      <c r="G23" s="145"/>
      <c r="H23" s="145"/>
      <c r="I23" s="145"/>
      <c r="J23" s="145"/>
      <c r="K23" s="145"/>
      <c r="L23" s="145"/>
      <c r="M23" s="145"/>
      <c r="N23" s="145"/>
      <c r="O23" s="145"/>
      <c r="P23" s="145"/>
      <c r="Q23" s="145"/>
    </row>
    <row r="24" spans="1:17" ht="60" customHeight="1">
      <c r="A24" s="145" t="s">
        <v>309</v>
      </c>
      <c r="B24" s="145"/>
      <c r="C24" s="145"/>
      <c r="D24" s="145"/>
      <c r="E24" s="145"/>
      <c r="F24" s="145"/>
      <c r="G24" s="145"/>
      <c r="H24" s="145"/>
      <c r="I24" s="145"/>
      <c r="J24" s="145"/>
      <c r="K24" s="145"/>
      <c r="L24" s="145"/>
      <c r="M24" s="145"/>
      <c r="N24" s="145"/>
      <c r="O24" s="145"/>
      <c r="P24" s="145"/>
      <c r="Q24" s="145"/>
    </row>
    <row r="25" spans="1:17" ht="18">
      <c r="A25" s="5" t="s">
        <v>105</v>
      </c>
    </row>
    <row r="26" spans="1:17" ht="60" customHeight="1">
      <c r="A26" s="145" t="s">
        <v>106</v>
      </c>
      <c r="B26" s="145"/>
      <c r="C26" s="145"/>
      <c r="D26" s="145"/>
      <c r="E26" s="145"/>
      <c r="F26" s="145"/>
      <c r="G26" s="145"/>
      <c r="H26" s="145"/>
      <c r="I26" s="145"/>
      <c r="J26" s="145"/>
      <c r="K26" s="145"/>
      <c r="L26" s="145"/>
      <c r="M26" s="145"/>
      <c r="N26" s="145"/>
      <c r="O26" s="145"/>
      <c r="P26" s="145"/>
      <c r="Q26" s="145"/>
    </row>
    <row r="27" spans="1:17" ht="90" customHeight="1">
      <c r="A27" s="145" t="s">
        <v>107</v>
      </c>
      <c r="B27" s="145"/>
      <c r="C27" s="145"/>
      <c r="D27" s="145"/>
      <c r="E27" s="145"/>
      <c r="F27" s="145"/>
      <c r="G27" s="145"/>
      <c r="H27" s="145"/>
      <c r="I27" s="145"/>
      <c r="J27" s="145"/>
      <c r="K27" s="145"/>
      <c r="L27" s="145"/>
      <c r="M27" s="145"/>
      <c r="N27" s="145"/>
      <c r="O27" s="145"/>
      <c r="P27" s="145"/>
      <c r="Q27" s="145"/>
    </row>
    <row r="28" spans="1:17" ht="30" customHeight="1">
      <c r="A28" s="145" t="s">
        <v>108</v>
      </c>
      <c r="B28" s="145"/>
      <c r="C28" s="145"/>
      <c r="D28" s="145"/>
      <c r="E28" s="145"/>
      <c r="F28" s="145"/>
      <c r="G28" s="145"/>
      <c r="H28" s="145"/>
      <c r="I28" s="145"/>
      <c r="J28" s="145"/>
      <c r="K28" s="145"/>
      <c r="L28" s="145"/>
      <c r="M28" s="145"/>
      <c r="N28" s="145"/>
      <c r="O28" s="145"/>
      <c r="P28" s="145"/>
      <c r="Q28" s="145"/>
    </row>
  </sheetData>
  <mergeCells count="15">
    <mergeCell ref="A26:Q26"/>
    <mergeCell ref="A27:Q27"/>
    <mergeCell ref="A28:Q28"/>
    <mergeCell ref="A17:Q17"/>
    <mergeCell ref="A18:Q18"/>
    <mergeCell ref="A19:Q19"/>
    <mergeCell ref="A21:Q21"/>
    <mergeCell ref="A23:Q23"/>
    <mergeCell ref="A24:Q24"/>
    <mergeCell ref="A20:Q20"/>
    <mergeCell ref="A10:Q10"/>
    <mergeCell ref="A12:Q12"/>
    <mergeCell ref="A13:Q13"/>
    <mergeCell ref="A15:Q15"/>
    <mergeCell ref="A16:Q16"/>
  </mergeCells>
  <hyperlinks>
    <hyperlink ref="A4" r:id="rId1" xr:uid="{00000000-0004-0000-0000-000000000000}"/>
    <hyperlink ref="A5" r:id="rId2" xr:uid="{00000000-0004-0000-0000-000001000000}"/>
    <hyperlink ref="A6" r:id="rId3"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5"/>
  <sheetViews>
    <sheetView zoomScale="102" zoomScaleNormal="102" workbookViewId="0">
      <selection activeCell="C8" sqref="C8:C10"/>
    </sheetView>
  </sheetViews>
  <sheetFormatPr defaultColWidth="9.33203125" defaultRowHeight="14.4"/>
  <cols>
    <col min="1" max="1" width="8.6640625" style="73" bestFit="1" customWidth="1"/>
    <col min="2" max="2" width="50.33203125" style="56" customWidth="1"/>
    <col min="3" max="3" width="17.33203125" style="56" customWidth="1"/>
    <col min="4" max="9" width="17.33203125" style="73" customWidth="1"/>
    <col min="10" max="10" width="16.33203125" style="73" customWidth="1"/>
    <col min="11" max="12" width="16" style="73" customWidth="1"/>
    <col min="13" max="16384" width="9.33203125" style="73"/>
  </cols>
  <sheetData>
    <row r="1" spans="1:12">
      <c r="A1" s="23" t="s">
        <v>172</v>
      </c>
    </row>
    <row r="2" spans="1:12">
      <c r="B2" s="46" t="s">
        <v>1</v>
      </c>
      <c r="C2" s="74" t="s">
        <v>2</v>
      </c>
      <c r="D2" s="75"/>
      <c r="E2" s="75"/>
      <c r="F2" s="75"/>
      <c r="G2" s="75"/>
      <c r="H2" s="75"/>
      <c r="I2" s="75"/>
      <c r="J2" s="75"/>
      <c r="K2" s="75"/>
      <c r="L2" s="75"/>
    </row>
    <row r="3" spans="1:12">
      <c r="B3" s="46" t="s">
        <v>3</v>
      </c>
      <c r="C3" s="76" t="s">
        <v>8</v>
      </c>
      <c r="D3" s="75"/>
      <c r="E3" s="75"/>
      <c r="F3" s="75"/>
      <c r="G3" s="75"/>
      <c r="H3" s="75"/>
      <c r="I3" s="75"/>
      <c r="J3" s="75"/>
      <c r="K3" s="75"/>
      <c r="L3" s="75"/>
    </row>
    <row r="4" spans="1:12">
      <c r="B4" s="46" t="s">
        <v>4</v>
      </c>
      <c r="C4" s="77" t="s">
        <v>9</v>
      </c>
      <c r="D4" s="75"/>
      <c r="E4" s="75"/>
      <c r="F4" s="75"/>
      <c r="G4" s="75"/>
      <c r="H4" s="75"/>
      <c r="I4" s="75"/>
      <c r="J4" s="75"/>
      <c r="K4" s="75"/>
      <c r="L4" s="75"/>
    </row>
    <row r="5" spans="1:12">
      <c r="B5" s="46" t="s">
        <v>5</v>
      </c>
      <c r="C5" s="39">
        <v>1.66E-2</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40">
        <v>45657</v>
      </c>
      <c r="D7" s="40">
        <v>45291</v>
      </c>
      <c r="E7" s="40">
        <v>44926</v>
      </c>
      <c r="F7" s="40">
        <v>44561</v>
      </c>
      <c r="G7" s="29">
        <v>44196</v>
      </c>
      <c r="H7" s="29">
        <v>43830</v>
      </c>
      <c r="I7" s="15">
        <v>43465</v>
      </c>
      <c r="J7" s="15">
        <v>43100</v>
      </c>
      <c r="K7" s="15">
        <v>42735</v>
      </c>
      <c r="L7" s="15">
        <v>42369</v>
      </c>
    </row>
    <row r="8" spans="1:12">
      <c r="B8" s="59" t="s">
        <v>156</v>
      </c>
      <c r="C8" s="82">
        <v>22910880</v>
      </c>
      <c r="D8" s="82">
        <v>21504978</v>
      </c>
      <c r="E8" s="82">
        <v>19706791.699999999</v>
      </c>
      <c r="F8" s="82">
        <v>18485358.100000001</v>
      </c>
      <c r="G8" s="84">
        <v>16171970</v>
      </c>
      <c r="H8" s="80">
        <v>14259337</v>
      </c>
      <c r="I8" s="14">
        <v>9360790</v>
      </c>
      <c r="J8" s="14">
        <v>8457966</v>
      </c>
      <c r="K8" s="14">
        <v>7192882</v>
      </c>
      <c r="L8" s="14">
        <v>6635739</v>
      </c>
    </row>
    <row r="9" spans="1:12">
      <c r="B9" s="59" t="s">
        <v>157</v>
      </c>
      <c r="C9" s="82">
        <v>379535</v>
      </c>
      <c r="D9" s="82">
        <v>327792</v>
      </c>
      <c r="E9" s="82">
        <v>283098.09999999998</v>
      </c>
      <c r="F9" s="82">
        <v>268145.59999999998</v>
      </c>
      <c r="G9" s="84">
        <v>254130</v>
      </c>
      <c r="H9" s="80">
        <v>241883</v>
      </c>
      <c r="I9" s="14">
        <v>221420</v>
      </c>
      <c r="J9" s="14">
        <v>223120</v>
      </c>
      <c r="K9" s="14">
        <v>217259</v>
      </c>
      <c r="L9" s="14">
        <v>212069</v>
      </c>
    </row>
    <row r="10" spans="1:12">
      <c r="B10" s="46" t="s">
        <v>253</v>
      </c>
      <c r="C10" s="82">
        <v>379535</v>
      </c>
      <c r="D10" s="82">
        <v>327792</v>
      </c>
      <c r="E10" s="82">
        <v>283098.09999999998</v>
      </c>
      <c r="F10" s="82">
        <v>268145.59999999998</v>
      </c>
    </row>
    <row r="11" spans="1:12">
      <c r="B11" s="47" t="s">
        <v>254</v>
      </c>
      <c r="C11" s="45">
        <v>0</v>
      </c>
      <c r="D11" s="45">
        <v>0</v>
      </c>
      <c r="E11" s="45">
        <v>0</v>
      </c>
      <c r="F11" s="45">
        <v>0</v>
      </c>
    </row>
    <row r="12" spans="1:12">
      <c r="A12" s="21"/>
      <c r="B12" s="47" t="s">
        <v>338</v>
      </c>
      <c r="C12" s="134">
        <f>C10/C8</f>
        <v>1.6565710265166594E-2</v>
      </c>
      <c r="D12" s="134">
        <f>D10/D8</f>
        <v>1.5242610338871306E-2</v>
      </c>
      <c r="E12" s="134">
        <f>E10/E8</f>
        <v>1.4365509328441321E-2</v>
      </c>
      <c r="F12" s="134">
        <f>F10/F8</f>
        <v>1.4505837460622412E-2</v>
      </c>
      <c r="G12" s="134">
        <f t="shared" ref="G12:L12" si="0">G9/G8</f>
        <v>1.5714226528988118E-2</v>
      </c>
      <c r="H12" s="134">
        <f t="shared" si="0"/>
        <v>1.6963130894514941E-2</v>
      </c>
      <c r="I12" s="134">
        <f t="shared" si="0"/>
        <v>2.3653986469090751E-2</v>
      </c>
      <c r="J12" s="134">
        <f t="shared" si="0"/>
        <v>2.6379864851667646E-2</v>
      </c>
      <c r="K12" s="134">
        <f t="shared" si="0"/>
        <v>3.0204721834724942E-2</v>
      </c>
      <c r="L12" s="134">
        <f t="shared" si="0"/>
        <v>3.1958610789242919E-2</v>
      </c>
    </row>
    <row r="13" spans="1:12" ht="28.8">
      <c r="B13" s="48" t="s">
        <v>246</v>
      </c>
      <c r="C13" s="45">
        <v>0</v>
      </c>
      <c r="D13" s="45">
        <v>0</v>
      </c>
      <c r="E13" s="45">
        <v>0</v>
      </c>
      <c r="F13" s="45">
        <v>0</v>
      </c>
    </row>
    <row r="14" spans="1:12" ht="29.4" thickBot="1">
      <c r="B14" s="48" t="s">
        <v>247</v>
      </c>
      <c r="C14" s="45">
        <v>0</v>
      </c>
      <c r="D14" s="45">
        <v>0</v>
      </c>
      <c r="E14" s="45">
        <v>0</v>
      </c>
      <c r="F14" s="45">
        <v>0</v>
      </c>
    </row>
    <row r="15" spans="1:12">
      <c r="B15" s="49" t="s">
        <v>248</v>
      </c>
      <c r="C15" s="45"/>
      <c r="D15" s="45"/>
      <c r="E15" s="45"/>
    </row>
    <row r="16" spans="1:12">
      <c r="B16" s="50" t="s">
        <v>249</v>
      </c>
      <c r="C16" s="70" t="s">
        <v>300</v>
      </c>
      <c r="D16" s="70" t="s">
        <v>300</v>
      </c>
      <c r="E16" s="70" t="s">
        <v>300</v>
      </c>
    </row>
    <row r="17" spans="2:5">
      <c r="B17" s="50" t="s">
        <v>250</v>
      </c>
      <c r="C17" s="70" t="s">
        <v>300</v>
      </c>
      <c r="D17" s="70" t="s">
        <v>300</v>
      </c>
      <c r="E17" s="70" t="s">
        <v>300</v>
      </c>
    </row>
    <row r="18" spans="2:5">
      <c r="B18" s="50" t="s">
        <v>251</v>
      </c>
      <c r="C18" s="70" t="s">
        <v>300</v>
      </c>
      <c r="D18" s="70" t="s">
        <v>300</v>
      </c>
      <c r="E18" s="70" t="s">
        <v>300</v>
      </c>
    </row>
    <row r="19" spans="2:5">
      <c r="B19" s="50" t="s">
        <v>252</v>
      </c>
      <c r="C19" s="70" t="s">
        <v>300</v>
      </c>
      <c r="D19" s="70" t="s">
        <v>300</v>
      </c>
      <c r="E19" s="70" t="s">
        <v>300</v>
      </c>
    </row>
    <row r="20" spans="2:5" ht="15" customHeight="1">
      <c r="B20" s="50" t="s">
        <v>36</v>
      </c>
      <c r="C20" s="70" t="s">
        <v>300</v>
      </c>
      <c r="D20" s="70" t="s">
        <v>300</v>
      </c>
      <c r="E20" s="70"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25"/>
  <sheetViews>
    <sheetView zoomScale="107" zoomScaleNormal="107" workbookViewId="0">
      <selection activeCell="C8" sqref="C8:C10"/>
    </sheetView>
  </sheetViews>
  <sheetFormatPr defaultColWidth="9.33203125" defaultRowHeight="14.4"/>
  <cols>
    <col min="1" max="1" width="7.6640625" style="73" bestFit="1" customWidth="1"/>
    <col min="2" max="2" width="50.33203125" style="56" customWidth="1"/>
    <col min="3" max="3" width="17.33203125" style="56" customWidth="1"/>
    <col min="4" max="9" width="17.33203125" style="73" customWidth="1"/>
    <col min="10" max="10" width="16.44140625" style="73" customWidth="1"/>
    <col min="11" max="12" width="17.6640625" style="73" customWidth="1"/>
    <col min="13" max="16384" width="9.33203125" style="73"/>
  </cols>
  <sheetData>
    <row r="1" spans="1:12">
      <c r="A1" s="21" t="s">
        <v>173</v>
      </c>
    </row>
    <row r="2" spans="1:12">
      <c r="B2" s="46" t="s">
        <v>1</v>
      </c>
      <c r="C2" s="74" t="s">
        <v>23</v>
      </c>
      <c r="D2" s="75"/>
      <c r="E2" s="75"/>
      <c r="F2" s="75"/>
      <c r="G2" s="75"/>
      <c r="H2" s="75"/>
      <c r="I2" s="75"/>
      <c r="J2" s="75"/>
      <c r="K2" s="75"/>
      <c r="L2" s="75"/>
    </row>
    <row r="3" spans="1:12">
      <c r="B3" s="46" t="s">
        <v>3</v>
      </c>
      <c r="C3" s="76" t="s">
        <v>24</v>
      </c>
      <c r="D3" s="75"/>
      <c r="E3" s="75"/>
      <c r="F3" s="75"/>
      <c r="G3" s="75"/>
      <c r="H3" s="75"/>
      <c r="I3" s="75"/>
      <c r="J3" s="75"/>
      <c r="K3" s="75"/>
      <c r="L3" s="75"/>
    </row>
    <row r="4" spans="1:12">
      <c r="B4" s="46" t="s">
        <v>4</v>
      </c>
      <c r="C4" s="77" t="s">
        <v>25</v>
      </c>
      <c r="D4" s="75"/>
      <c r="E4" s="75"/>
      <c r="F4" s="75"/>
      <c r="G4" s="75"/>
      <c r="H4" s="75"/>
      <c r="I4" s="75"/>
      <c r="J4" s="75"/>
      <c r="K4" s="75"/>
      <c r="L4" s="75"/>
    </row>
    <row r="5" spans="1:12">
      <c r="B5" s="46" t="s">
        <v>5</v>
      </c>
      <c r="C5" s="39">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29">
        <v>45657</v>
      </c>
      <c r="D7" s="29">
        <v>45291</v>
      </c>
      <c r="E7" s="29">
        <v>44926</v>
      </c>
      <c r="F7" s="29">
        <v>44561</v>
      </c>
      <c r="G7" s="29">
        <v>44196</v>
      </c>
      <c r="H7" s="29">
        <v>43830</v>
      </c>
      <c r="I7" s="15">
        <v>43465</v>
      </c>
      <c r="J7" s="15">
        <v>43100</v>
      </c>
      <c r="K7" s="15">
        <v>42735</v>
      </c>
      <c r="L7" s="15">
        <v>42369</v>
      </c>
    </row>
    <row r="8" spans="1:12">
      <c r="B8" s="59" t="s">
        <v>156</v>
      </c>
      <c r="C8" s="80">
        <v>142901497</v>
      </c>
      <c r="D8" s="80">
        <v>139961262</v>
      </c>
      <c r="E8" s="80">
        <v>134034631</v>
      </c>
      <c r="F8" s="80">
        <v>129133558</v>
      </c>
      <c r="G8" s="80">
        <v>121026620</v>
      </c>
      <c r="H8" s="80">
        <v>110779900</v>
      </c>
      <c r="I8" s="14">
        <v>104328000</v>
      </c>
      <c r="J8" s="24">
        <v>98831800</v>
      </c>
      <c r="K8" s="14">
        <v>95703378</v>
      </c>
      <c r="L8" s="14">
        <v>92680082</v>
      </c>
    </row>
    <row r="9" spans="1:12">
      <c r="B9" s="59" t="s">
        <v>157</v>
      </c>
      <c r="C9" s="80">
        <v>1801567</v>
      </c>
      <c r="D9" s="80">
        <v>1746116</v>
      </c>
      <c r="E9" s="80">
        <v>1681717</v>
      </c>
      <c r="F9" s="80">
        <v>4047419</v>
      </c>
      <c r="G9" s="80">
        <v>1608601</v>
      </c>
      <c r="H9" s="80">
        <v>1550829</v>
      </c>
      <c r="I9" s="14">
        <v>1491122</v>
      </c>
      <c r="J9" s="24">
        <v>1430031</v>
      </c>
      <c r="K9" s="14">
        <v>1331894</v>
      </c>
      <c r="L9" s="14">
        <v>1266503</v>
      </c>
    </row>
    <row r="10" spans="1:12">
      <c r="B10" s="46" t="s">
        <v>253</v>
      </c>
      <c r="C10" s="80">
        <v>1801567</v>
      </c>
      <c r="D10" s="80">
        <v>1746116</v>
      </c>
      <c r="E10" s="80">
        <v>1681717</v>
      </c>
      <c r="F10" s="80">
        <v>1654648</v>
      </c>
      <c r="G10" s="1"/>
    </row>
    <row r="11" spans="1:12">
      <c r="B11" s="47" t="s">
        <v>254</v>
      </c>
      <c r="C11" s="80">
        <v>0</v>
      </c>
      <c r="D11" s="80">
        <v>0</v>
      </c>
      <c r="E11" s="80">
        <v>0</v>
      </c>
      <c r="F11" s="80">
        <v>2392771</v>
      </c>
    </row>
    <row r="12" spans="1:12">
      <c r="A12" s="21"/>
      <c r="B12" s="47" t="s">
        <v>338</v>
      </c>
      <c r="C12" s="134">
        <f>C10/C8</f>
        <v>1.2607054774240749E-2</v>
      </c>
      <c r="D12" s="134">
        <f>D10/D8</f>
        <v>1.247570917158492E-2</v>
      </c>
      <c r="E12" s="134">
        <f>E10/E8</f>
        <v>1.2546884245161984E-2</v>
      </c>
      <c r="F12" s="134">
        <f>F10/F8</f>
        <v>1.2813462477352324E-2</v>
      </c>
      <c r="G12" s="134">
        <f t="shared" ref="G12:L12" si="0">G9/G8</f>
        <v>1.3291299054703833E-2</v>
      </c>
      <c r="H12" s="134">
        <f t="shared" si="0"/>
        <v>1.3999191189015336E-2</v>
      </c>
      <c r="I12" s="134">
        <f t="shared" si="0"/>
        <v>1.4292634767272449E-2</v>
      </c>
      <c r="J12" s="134">
        <f t="shared" si="0"/>
        <v>1.4469340839689249E-2</v>
      </c>
      <c r="K12" s="134">
        <f t="shared" si="0"/>
        <v>1.391689643389599E-2</v>
      </c>
      <c r="L12" s="134">
        <f t="shared" si="0"/>
        <v>1.3665320235689908E-2</v>
      </c>
    </row>
    <row r="13" spans="1:12" ht="28.8">
      <c r="B13" s="48" t="s">
        <v>246</v>
      </c>
      <c r="C13" s="80">
        <v>0</v>
      </c>
      <c r="D13" s="80">
        <v>0</v>
      </c>
      <c r="E13" s="80">
        <v>0</v>
      </c>
      <c r="F13" s="80">
        <v>0</v>
      </c>
    </row>
    <row r="14" spans="1:12" ht="29.4" thickBot="1">
      <c r="B14" s="48" t="s">
        <v>247</v>
      </c>
      <c r="C14" s="80">
        <v>0</v>
      </c>
      <c r="D14" s="80">
        <v>0</v>
      </c>
      <c r="E14" s="80">
        <v>0</v>
      </c>
      <c r="F14" s="80">
        <v>0</v>
      </c>
    </row>
    <row r="15" spans="1:12">
      <c r="B15" s="49" t="s">
        <v>248</v>
      </c>
      <c r="C15" s="80"/>
      <c r="D15" s="80"/>
      <c r="E15" s="80"/>
    </row>
    <row r="16" spans="1:12">
      <c r="B16" s="50" t="s">
        <v>249</v>
      </c>
      <c r="C16" s="14" t="s">
        <v>299</v>
      </c>
      <c r="D16" s="14" t="s">
        <v>299</v>
      </c>
      <c r="E16" s="14" t="s">
        <v>299</v>
      </c>
    </row>
    <row r="17" spans="2:5">
      <c r="B17" s="50" t="s">
        <v>250</v>
      </c>
      <c r="C17" s="14" t="s">
        <v>300</v>
      </c>
      <c r="D17" s="14" t="s">
        <v>300</v>
      </c>
      <c r="E17" s="14" t="s">
        <v>300</v>
      </c>
    </row>
    <row r="18" spans="2:5">
      <c r="B18" s="50" t="s">
        <v>251</v>
      </c>
      <c r="C18" s="14" t="s">
        <v>300</v>
      </c>
      <c r="D18" s="14" t="s">
        <v>300</v>
      </c>
      <c r="E18" s="14" t="s">
        <v>300</v>
      </c>
    </row>
    <row r="19" spans="2:5">
      <c r="B19" s="50" t="s">
        <v>252</v>
      </c>
      <c r="C19" s="14" t="s">
        <v>299</v>
      </c>
      <c r="D19" s="14" t="s">
        <v>299</v>
      </c>
      <c r="E19" s="14" t="s">
        <v>299</v>
      </c>
    </row>
    <row r="20" spans="2:5" ht="15" customHeight="1">
      <c r="B20" s="50" t="s">
        <v>36</v>
      </c>
      <c r="C20" s="14" t="s">
        <v>300</v>
      </c>
      <c r="D20" s="14" t="s">
        <v>300</v>
      </c>
      <c r="E20" s="14"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25"/>
  <sheetViews>
    <sheetView zoomScale="102" zoomScaleNormal="102" workbookViewId="0">
      <selection activeCell="C8" sqref="C8:C10"/>
    </sheetView>
  </sheetViews>
  <sheetFormatPr defaultColWidth="9.33203125" defaultRowHeight="14.4"/>
  <cols>
    <col min="1" max="1" width="6.44140625" style="73" bestFit="1" customWidth="1"/>
    <col min="2" max="2" width="50.33203125" style="56" customWidth="1"/>
    <col min="3" max="3" width="17.33203125" style="56" customWidth="1"/>
    <col min="4" max="9" width="17.33203125" style="73" customWidth="1"/>
    <col min="10" max="10" width="14.6640625" style="73" customWidth="1"/>
    <col min="11" max="12" width="18.33203125" style="73" customWidth="1"/>
    <col min="13" max="16384" width="9.33203125" style="73"/>
  </cols>
  <sheetData>
    <row r="1" spans="1:12">
      <c r="A1" s="21" t="s">
        <v>174</v>
      </c>
    </row>
    <row r="2" spans="1:12">
      <c r="B2" s="46" t="s">
        <v>1</v>
      </c>
      <c r="C2" s="74" t="s">
        <v>26</v>
      </c>
      <c r="D2" s="75"/>
      <c r="E2" s="75"/>
      <c r="F2" s="75"/>
      <c r="G2" s="75"/>
      <c r="H2" s="75"/>
      <c r="I2" s="75"/>
      <c r="J2" s="75"/>
      <c r="K2" s="75"/>
      <c r="L2" s="75"/>
    </row>
    <row r="3" spans="1:12">
      <c r="B3" s="46" t="s">
        <v>3</v>
      </c>
      <c r="C3" s="76" t="s">
        <v>27</v>
      </c>
      <c r="D3" s="75"/>
      <c r="E3" s="75"/>
      <c r="F3" s="75"/>
      <c r="G3" s="75"/>
      <c r="H3" s="75"/>
      <c r="I3" s="75"/>
      <c r="J3" s="75"/>
      <c r="K3" s="75"/>
      <c r="L3" s="75"/>
    </row>
    <row r="4" spans="1:12">
      <c r="B4" s="46" t="s">
        <v>4</v>
      </c>
      <c r="C4" s="77" t="s">
        <v>28</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30">
        <v>43830</v>
      </c>
      <c r="I7" s="25">
        <v>43465</v>
      </c>
      <c r="J7" s="15">
        <v>43100</v>
      </c>
      <c r="K7" s="15">
        <v>42735</v>
      </c>
      <c r="L7" s="15">
        <v>42369</v>
      </c>
    </row>
    <row r="8" spans="1:12">
      <c r="B8" s="59" t="s">
        <v>156</v>
      </c>
      <c r="C8" s="79">
        <v>924086974.60000002</v>
      </c>
      <c r="D8" s="79">
        <v>889053732.5</v>
      </c>
      <c r="E8" s="79">
        <v>884542599.60000002</v>
      </c>
      <c r="F8" s="79">
        <v>856990492</v>
      </c>
      <c r="G8" s="31">
        <v>823508315.09000003</v>
      </c>
      <c r="H8" s="31">
        <v>759687100</v>
      </c>
      <c r="I8" s="24">
        <v>726293290</v>
      </c>
      <c r="J8" s="24">
        <v>707092900</v>
      </c>
      <c r="K8" s="14">
        <v>698696500</v>
      </c>
      <c r="L8" s="14">
        <v>684902000</v>
      </c>
    </row>
    <row r="9" spans="1:12">
      <c r="B9" s="59" t="s">
        <v>157</v>
      </c>
      <c r="C9" s="79">
        <v>8271003.2999999998</v>
      </c>
      <c r="D9" s="79">
        <v>8134079.0999999996</v>
      </c>
      <c r="E9" s="79">
        <v>6609280.9000000004</v>
      </c>
      <c r="F9" s="79">
        <v>5269569</v>
      </c>
      <c r="G9" s="31">
        <v>4190674</v>
      </c>
      <c r="H9" s="31">
        <v>3088957.2480000001</v>
      </c>
      <c r="I9" s="24">
        <v>2038000</v>
      </c>
      <c r="J9" s="24">
        <v>1881000</v>
      </c>
      <c r="K9" s="14">
        <v>1525453</v>
      </c>
      <c r="L9" s="14">
        <v>986980</v>
      </c>
    </row>
    <row r="10" spans="1:12">
      <c r="B10" s="46" t="s">
        <v>253</v>
      </c>
      <c r="C10" s="79">
        <v>8271003.2999999998</v>
      </c>
      <c r="D10" s="79">
        <v>8134079.0999999996</v>
      </c>
      <c r="E10" s="79">
        <v>6609280.9000000004</v>
      </c>
      <c r="F10" s="79">
        <v>5269569</v>
      </c>
    </row>
    <row r="11" spans="1:12">
      <c r="B11" s="47" t="s">
        <v>254</v>
      </c>
      <c r="C11" s="81">
        <v>0</v>
      </c>
      <c r="D11" s="81">
        <v>0</v>
      </c>
      <c r="E11" s="81">
        <v>0</v>
      </c>
      <c r="F11" s="81">
        <v>0</v>
      </c>
    </row>
    <row r="12" spans="1:12">
      <c r="A12" s="21"/>
      <c r="B12" s="47" t="s">
        <v>338</v>
      </c>
      <c r="C12" s="134">
        <f>C10/C8</f>
        <v>8.950459780671818E-3</v>
      </c>
      <c r="D12" s="134">
        <f>D10/D8</f>
        <v>9.1491422876400774E-3</v>
      </c>
      <c r="E12" s="134">
        <f>E10/E8</f>
        <v>7.4719758019441808E-3</v>
      </c>
      <c r="F12" s="134">
        <f>F10/F8</f>
        <v>6.1489235285471519E-3</v>
      </c>
      <c r="G12" s="134">
        <f t="shared" ref="G12:L12" si="0">G9/G8</f>
        <v>5.0888059333584349E-3</v>
      </c>
      <c r="H12" s="134">
        <f t="shared" si="0"/>
        <v>4.0660914842439739E-3</v>
      </c>
      <c r="I12" s="134">
        <f t="shared" si="0"/>
        <v>2.8060289528490617E-3</v>
      </c>
      <c r="J12" s="134">
        <f t="shared" si="0"/>
        <v>2.6601879328727526E-3</v>
      </c>
      <c r="K12" s="134">
        <f t="shared" si="0"/>
        <v>2.1832841584293037E-3</v>
      </c>
      <c r="L12" s="134">
        <f t="shared" si="0"/>
        <v>1.4410528805580945E-3</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300</v>
      </c>
    </row>
    <row r="18" spans="2:5">
      <c r="B18" s="50" t="s">
        <v>251</v>
      </c>
      <c r="C18" s="81" t="s">
        <v>300</v>
      </c>
      <c r="D18" s="81" t="s">
        <v>300</v>
      </c>
      <c r="E18" s="81" t="s">
        <v>300</v>
      </c>
    </row>
    <row r="19" spans="2:5">
      <c r="B19" s="50" t="s">
        <v>252</v>
      </c>
      <c r="C19" s="81" t="s">
        <v>299</v>
      </c>
      <c r="D19" s="81" t="s">
        <v>299</v>
      </c>
      <c r="E19" s="81" t="s">
        <v>299</v>
      </c>
    </row>
    <row r="20" spans="2:5" ht="15" customHeight="1">
      <c r="B20" s="50" t="s">
        <v>36</v>
      </c>
      <c r="C20" s="81" t="s">
        <v>300</v>
      </c>
      <c r="D20" s="81" t="s">
        <v>300</v>
      </c>
      <c r="E20" s="81" t="s">
        <v>300</v>
      </c>
    </row>
    <row r="21" spans="2:5">
      <c r="D21" s="56"/>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0"/>
  <sheetViews>
    <sheetView zoomScale="107" zoomScaleNormal="107" workbookViewId="0">
      <selection activeCell="C8" sqref="C8:C10"/>
    </sheetView>
  </sheetViews>
  <sheetFormatPr defaultColWidth="9.33203125" defaultRowHeight="14.4"/>
  <cols>
    <col min="1" max="1" width="9.33203125" style="73"/>
    <col min="2" max="2" width="50.33203125" style="73" customWidth="1"/>
    <col min="3" max="9" width="17.33203125" style="73" customWidth="1"/>
    <col min="10" max="10" width="16.33203125" style="73" customWidth="1"/>
    <col min="11" max="12" width="17" style="73" customWidth="1"/>
    <col min="13" max="16384" width="9.33203125" style="73"/>
  </cols>
  <sheetData>
    <row r="1" spans="1:12">
      <c r="A1" s="21" t="s">
        <v>175</v>
      </c>
    </row>
    <row r="2" spans="1:12">
      <c r="B2" s="17" t="s">
        <v>1</v>
      </c>
      <c r="C2" s="74" t="s">
        <v>85</v>
      </c>
      <c r="D2" s="75"/>
      <c r="E2" s="75"/>
      <c r="F2" s="75"/>
      <c r="G2" s="75"/>
      <c r="H2" s="75"/>
      <c r="I2" s="75"/>
      <c r="J2" s="75"/>
      <c r="K2" s="75"/>
      <c r="L2" s="75"/>
    </row>
    <row r="3" spans="1:12">
      <c r="B3" s="17" t="s">
        <v>3</v>
      </c>
      <c r="C3" s="76" t="s">
        <v>214</v>
      </c>
      <c r="D3" s="75"/>
      <c r="E3" s="75"/>
      <c r="F3" s="75"/>
      <c r="G3" s="75"/>
      <c r="H3" s="75"/>
      <c r="I3" s="75"/>
      <c r="J3" s="75"/>
      <c r="K3" s="75"/>
      <c r="L3" s="75"/>
    </row>
    <row r="4" spans="1:12">
      <c r="B4" s="17" t="s">
        <v>4</v>
      </c>
      <c r="C4" s="77" t="s">
        <v>29</v>
      </c>
      <c r="D4" s="75"/>
      <c r="E4" s="75"/>
      <c r="F4" s="75"/>
      <c r="G4" s="75"/>
      <c r="H4" s="75"/>
      <c r="I4" s="75"/>
      <c r="J4" s="75"/>
      <c r="K4" s="75"/>
      <c r="L4" s="75"/>
    </row>
    <row r="5" spans="1:12">
      <c r="B5" s="17" t="s">
        <v>5</v>
      </c>
      <c r="C5" s="37">
        <v>8.0000000000000002E-3</v>
      </c>
      <c r="D5" s="75"/>
      <c r="E5" s="75"/>
      <c r="F5" s="75"/>
      <c r="G5" s="75"/>
      <c r="H5" s="75"/>
      <c r="I5" s="75"/>
      <c r="J5" s="75"/>
      <c r="K5" s="75"/>
      <c r="L5" s="75"/>
    </row>
    <row r="6" spans="1:12" ht="15" thickBot="1">
      <c r="B6" s="18" t="s">
        <v>6</v>
      </c>
      <c r="C6" s="78" t="s">
        <v>7</v>
      </c>
      <c r="D6" s="78"/>
      <c r="E6" s="78"/>
      <c r="F6" s="78"/>
      <c r="G6" s="78"/>
      <c r="H6" s="78"/>
      <c r="I6" s="78"/>
      <c r="J6" s="78"/>
      <c r="K6" s="78"/>
      <c r="L6" s="78"/>
    </row>
    <row r="7" spans="1:12">
      <c r="B7" s="19"/>
      <c r="C7" s="67">
        <v>45657</v>
      </c>
      <c r="D7" s="67">
        <v>45291</v>
      </c>
      <c r="E7" s="40">
        <v>44926</v>
      </c>
      <c r="F7" s="40">
        <v>44561</v>
      </c>
      <c r="G7" s="29">
        <v>44196</v>
      </c>
      <c r="H7" s="29">
        <v>43830</v>
      </c>
      <c r="I7" s="15">
        <v>43465</v>
      </c>
      <c r="J7" s="15">
        <v>43100</v>
      </c>
      <c r="K7" s="15">
        <v>42735</v>
      </c>
      <c r="L7" s="15">
        <v>42369</v>
      </c>
    </row>
    <row r="8" spans="1:12">
      <c r="B8" s="16" t="s">
        <v>156</v>
      </c>
      <c r="C8" s="79">
        <v>157136303</v>
      </c>
      <c r="D8" s="79">
        <v>152898622</v>
      </c>
      <c r="E8" s="79">
        <v>152799464</v>
      </c>
      <c r="F8" s="79">
        <v>149937003</v>
      </c>
      <c r="G8" s="80">
        <v>145350320</v>
      </c>
      <c r="H8" s="80">
        <v>134035077</v>
      </c>
      <c r="I8" s="14">
        <v>129374640</v>
      </c>
      <c r="J8" s="14">
        <v>51105530</v>
      </c>
      <c r="K8" s="14">
        <v>79081841</v>
      </c>
      <c r="L8" s="14">
        <v>75949082</v>
      </c>
    </row>
    <row r="9" spans="1:12">
      <c r="B9" s="16" t="s">
        <v>157</v>
      </c>
      <c r="C9" s="79">
        <v>1615967</v>
      </c>
      <c r="D9" s="79">
        <v>1514717</v>
      </c>
      <c r="E9" s="79">
        <v>1427730.6</v>
      </c>
      <c r="F9" s="79">
        <v>1339949</v>
      </c>
      <c r="G9" s="80">
        <v>1271888</v>
      </c>
      <c r="H9" s="80">
        <v>1210216</v>
      </c>
      <c r="I9" s="14">
        <v>1146040</v>
      </c>
      <c r="J9" s="14">
        <v>1073180</v>
      </c>
      <c r="K9" s="14">
        <v>1060628</v>
      </c>
      <c r="L9" s="14">
        <v>1050355</v>
      </c>
    </row>
    <row r="10" spans="1:12">
      <c r="B10" s="16" t="s">
        <v>253</v>
      </c>
      <c r="C10" s="79">
        <v>1615967</v>
      </c>
      <c r="D10" s="79">
        <v>1514717</v>
      </c>
      <c r="E10" s="79">
        <v>1427730.6</v>
      </c>
      <c r="F10" s="79">
        <v>1339949</v>
      </c>
    </row>
    <row r="11" spans="1:12">
      <c r="B11" s="16" t="s">
        <v>254</v>
      </c>
      <c r="C11" s="81">
        <v>0</v>
      </c>
      <c r="D11" s="81">
        <v>0</v>
      </c>
      <c r="E11" s="81">
        <v>0</v>
      </c>
      <c r="F11" s="81">
        <v>0</v>
      </c>
    </row>
    <row r="12" spans="1:12">
      <c r="A12" s="21"/>
      <c r="B12" s="47" t="s">
        <v>338</v>
      </c>
      <c r="C12" s="134">
        <f>C10/C8</f>
        <v>1.0283855284542363E-2</v>
      </c>
      <c r="D12" s="134">
        <f>D10/D8</f>
        <v>9.9066752871062504E-3</v>
      </c>
      <c r="E12" s="134">
        <f>E10/E8</f>
        <v>9.3438194259634327E-3</v>
      </c>
      <c r="F12" s="134">
        <f>F10/F8</f>
        <v>8.9367465881654319E-3</v>
      </c>
      <c r="G12" s="134">
        <f t="shared" ref="G12:L12" si="0">G9/G8</f>
        <v>8.7505001708974572E-3</v>
      </c>
      <c r="H12" s="134">
        <f t="shared" si="0"/>
        <v>9.0290991514109398E-3</v>
      </c>
      <c r="I12" s="134">
        <f t="shared" si="0"/>
        <v>8.858304842432798E-3</v>
      </c>
      <c r="J12" s="134">
        <f t="shared" si="0"/>
        <v>2.0999293031497765E-2</v>
      </c>
      <c r="K12" s="134">
        <f t="shared" si="0"/>
        <v>1.3411776794624698E-2</v>
      </c>
      <c r="L12" s="134">
        <f t="shared" si="0"/>
        <v>1.3829726078848458E-2</v>
      </c>
    </row>
    <row r="13" spans="1:12" ht="28.8">
      <c r="B13" s="16" t="s">
        <v>246</v>
      </c>
      <c r="C13" s="81">
        <v>0</v>
      </c>
      <c r="D13" s="81">
        <v>0</v>
      </c>
      <c r="E13" s="81">
        <v>0</v>
      </c>
      <c r="F13" s="81">
        <v>0</v>
      </c>
    </row>
    <row r="14" spans="1:12" ht="28.8">
      <c r="B14" s="16" t="s">
        <v>247</v>
      </c>
      <c r="C14" s="81">
        <v>0</v>
      </c>
      <c r="D14" s="81">
        <v>0</v>
      </c>
      <c r="E14" s="81">
        <v>0</v>
      </c>
      <c r="F14" s="81">
        <v>0</v>
      </c>
    </row>
    <row r="15" spans="1:12">
      <c r="B15" s="16" t="s">
        <v>248</v>
      </c>
      <c r="C15" s="81"/>
      <c r="D15" s="81"/>
      <c r="E15" s="81"/>
    </row>
    <row r="16" spans="1:12">
      <c r="B16" s="108" t="s">
        <v>249</v>
      </c>
      <c r="C16" s="81" t="s">
        <v>299</v>
      </c>
      <c r="D16" s="81" t="s">
        <v>299</v>
      </c>
      <c r="E16" s="81" t="s">
        <v>299</v>
      </c>
    </row>
    <row r="17" spans="2:5">
      <c r="B17" s="108" t="s">
        <v>250</v>
      </c>
      <c r="C17" s="81" t="s">
        <v>300</v>
      </c>
      <c r="D17" s="81" t="s">
        <v>300</v>
      </c>
      <c r="E17" s="81" t="s">
        <v>300</v>
      </c>
    </row>
    <row r="18" spans="2:5">
      <c r="B18" s="108" t="s">
        <v>251</v>
      </c>
      <c r="C18" s="81" t="s">
        <v>300</v>
      </c>
      <c r="D18" s="81" t="s">
        <v>300</v>
      </c>
      <c r="E18" s="81" t="s">
        <v>300</v>
      </c>
    </row>
    <row r="19" spans="2:5">
      <c r="B19" s="108" t="s">
        <v>252</v>
      </c>
      <c r="C19" s="81" t="s">
        <v>300</v>
      </c>
      <c r="D19" s="81" t="s">
        <v>300</v>
      </c>
      <c r="E19" s="81" t="s">
        <v>300</v>
      </c>
    </row>
    <row r="20" spans="2:5" ht="15" customHeight="1">
      <c r="B20" s="108" t="s">
        <v>36</v>
      </c>
      <c r="C20" s="81" t="s">
        <v>300</v>
      </c>
      <c r="D20" s="81" t="s">
        <v>300</v>
      </c>
      <c r="E20" s="81" t="s">
        <v>300</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0"/>
  <sheetViews>
    <sheetView zoomScale="98" zoomScaleNormal="98" workbookViewId="0">
      <selection activeCell="C8" sqref="C8:C10"/>
    </sheetView>
  </sheetViews>
  <sheetFormatPr defaultColWidth="9.33203125" defaultRowHeight="14.4"/>
  <cols>
    <col min="1" max="1" width="9.33203125" style="73"/>
    <col min="2" max="2" width="50.33203125" style="73" customWidth="1"/>
    <col min="3" max="3" width="17.33203125" style="73" customWidth="1"/>
    <col min="4" max="4" width="25" style="73" customWidth="1"/>
    <col min="5" max="9" width="17.33203125" style="73" customWidth="1"/>
    <col min="10" max="10" width="14.5546875" style="73" customWidth="1"/>
    <col min="11" max="12" width="17.44140625" style="73" customWidth="1"/>
    <col min="13" max="16384" width="9.33203125" style="73"/>
  </cols>
  <sheetData>
    <row r="1" spans="1:12">
      <c r="A1" s="21" t="s">
        <v>176</v>
      </c>
      <c r="B1" s="2"/>
      <c r="C1" s="2"/>
    </row>
    <row r="2" spans="1:12">
      <c r="B2" s="17" t="s">
        <v>1</v>
      </c>
      <c r="C2" s="74" t="s">
        <v>30</v>
      </c>
      <c r="D2" s="75"/>
      <c r="E2" s="75"/>
      <c r="F2" s="75"/>
      <c r="G2" s="75"/>
      <c r="H2" s="75"/>
      <c r="I2" s="75"/>
      <c r="J2" s="75"/>
      <c r="K2" s="75"/>
      <c r="L2" s="75"/>
    </row>
    <row r="3" spans="1:12">
      <c r="B3" s="17" t="s">
        <v>3</v>
      </c>
      <c r="C3" s="76" t="s">
        <v>31</v>
      </c>
      <c r="D3" s="75"/>
      <c r="E3" s="75"/>
      <c r="F3" s="75"/>
      <c r="G3" s="75"/>
      <c r="H3" s="75"/>
      <c r="I3" s="75"/>
      <c r="J3" s="75"/>
      <c r="K3" s="75"/>
      <c r="L3" s="75"/>
    </row>
    <row r="4" spans="1:12">
      <c r="B4" s="17" t="s">
        <v>4</v>
      </c>
      <c r="C4" s="77" t="s">
        <v>231</v>
      </c>
      <c r="D4" s="75"/>
      <c r="E4" s="75"/>
      <c r="F4" s="75"/>
      <c r="G4" s="75"/>
      <c r="H4" s="75"/>
      <c r="I4" s="75"/>
      <c r="J4" s="75"/>
      <c r="K4" s="75"/>
      <c r="L4" s="75"/>
    </row>
    <row r="5" spans="1:12">
      <c r="B5" s="17" t="s">
        <v>5</v>
      </c>
      <c r="C5" s="37">
        <v>5.0000000000000001E-3</v>
      </c>
      <c r="D5" s="75"/>
      <c r="E5" s="75"/>
      <c r="F5" s="75"/>
      <c r="G5" s="75"/>
      <c r="H5" s="75"/>
      <c r="I5" s="75"/>
      <c r="J5" s="75"/>
      <c r="K5" s="75"/>
      <c r="L5" s="75"/>
    </row>
    <row r="6" spans="1:12" ht="15" thickBot="1">
      <c r="B6" s="18" t="s">
        <v>6</v>
      </c>
      <c r="C6" s="78" t="s">
        <v>7</v>
      </c>
      <c r="D6" s="78"/>
      <c r="E6" s="78"/>
      <c r="F6" s="78"/>
      <c r="G6" s="78"/>
      <c r="H6" s="78"/>
      <c r="I6" s="78"/>
      <c r="J6" s="78"/>
      <c r="K6" s="78"/>
      <c r="L6" s="78"/>
    </row>
    <row r="7" spans="1:12">
      <c r="B7" s="19"/>
      <c r="C7" s="67">
        <v>45657</v>
      </c>
      <c r="D7" s="67">
        <v>45291</v>
      </c>
      <c r="E7" s="67">
        <v>44926</v>
      </c>
      <c r="F7" s="40">
        <v>44561</v>
      </c>
      <c r="G7" s="29">
        <v>44196</v>
      </c>
      <c r="H7" s="29">
        <v>43830</v>
      </c>
      <c r="I7" s="15">
        <v>43465</v>
      </c>
      <c r="J7" s="15">
        <v>43100</v>
      </c>
      <c r="K7" s="15">
        <v>42735</v>
      </c>
      <c r="L7" s="15">
        <v>42369</v>
      </c>
    </row>
    <row r="8" spans="1:12">
      <c r="B8" s="16" t="s">
        <v>156</v>
      </c>
      <c r="C8" s="79">
        <v>1472853668</v>
      </c>
      <c r="D8" s="79">
        <v>1472654107.5</v>
      </c>
      <c r="E8" s="79">
        <v>1466621229</v>
      </c>
      <c r="F8" s="79">
        <v>1417676745</v>
      </c>
      <c r="G8" s="80">
        <v>1312888046.26</v>
      </c>
      <c r="H8" s="80">
        <v>1212909676</v>
      </c>
      <c r="I8" s="14">
        <v>1168162000</v>
      </c>
      <c r="J8" s="14">
        <v>1113415000</v>
      </c>
      <c r="K8" s="14">
        <v>1065651000</v>
      </c>
      <c r="L8" s="14">
        <v>989158894</v>
      </c>
    </row>
    <row r="9" spans="1:12">
      <c r="B9" s="16" t="s">
        <v>157</v>
      </c>
      <c r="C9" s="79">
        <v>7448000</v>
      </c>
      <c r="D9" s="79">
        <v>7446411</v>
      </c>
      <c r="E9" s="79">
        <v>6668265</v>
      </c>
      <c r="F9" s="79">
        <v>5844232</v>
      </c>
      <c r="G9" s="80">
        <v>5082750</v>
      </c>
      <c r="H9" s="80">
        <v>4481900</v>
      </c>
      <c r="I9" s="14">
        <v>4050400</v>
      </c>
      <c r="J9" s="14">
        <v>3649500</v>
      </c>
      <c r="K9" s="14">
        <v>3382000</v>
      </c>
      <c r="L9" s="14">
        <v>2958152</v>
      </c>
    </row>
    <row r="10" spans="1:12">
      <c r="B10" s="46" t="s">
        <v>253</v>
      </c>
      <c r="C10" s="79">
        <v>7448000</v>
      </c>
      <c r="D10" s="79">
        <v>7446411</v>
      </c>
      <c r="E10" s="79">
        <v>6668265</v>
      </c>
      <c r="F10" s="79">
        <v>5844232</v>
      </c>
    </row>
    <row r="11" spans="1:12">
      <c r="B11" s="47" t="s">
        <v>254</v>
      </c>
      <c r="C11" s="81">
        <v>0</v>
      </c>
      <c r="D11" s="81">
        <v>0</v>
      </c>
      <c r="E11" s="81">
        <v>0</v>
      </c>
      <c r="F11" s="81">
        <v>0</v>
      </c>
    </row>
    <row r="12" spans="1:12">
      <c r="A12" s="21"/>
      <c r="B12" s="47" t="s">
        <v>338</v>
      </c>
      <c r="C12" s="134">
        <f>C10/C8</f>
        <v>5.0568499517767438E-3</v>
      </c>
      <c r="D12" s="134">
        <f>D10/D8</f>
        <v>5.056456205212465E-3</v>
      </c>
      <c r="E12" s="134">
        <f>E10/E8</f>
        <v>4.546685175521893E-3</v>
      </c>
      <c r="F12" s="134">
        <f>F10/F8</f>
        <v>4.122400977946492E-3</v>
      </c>
      <c r="G12" s="134">
        <f t="shared" ref="G12:L12" si="0">G9/G8</f>
        <v>3.8714268246094071E-3</v>
      </c>
      <c r="H12" s="134">
        <f t="shared" si="0"/>
        <v>3.6951638598355118E-3</v>
      </c>
      <c r="I12" s="134">
        <f t="shared" si="0"/>
        <v>3.4673273056305548E-3</v>
      </c>
      <c r="J12" s="134">
        <f t="shared" si="0"/>
        <v>3.2777535779561079E-3</v>
      </c>
      <c r="K12" s="134">
        <f t="shared" si="0"/>
        <v>3.1736469069141775E-3</v>
      </c>
      <c r="L12" s="134">
        <f t="shared" si="0"/>
        <v>2.9905731201968042E-3</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300</v>
      </c>
    </row>
    <row r="18" spans="2:5">
      <c r="B18" s="50" t="s">
        <v>251</v>
      </c>
      <c r="C18" s="81" t="s">
        <v>300</v>
      </c>
      <c r="D18" s="81" t="s">
        <v>300</v>
      </c>
      <c r="E18" s="81" t="s">
        <v>300</v>
      </c>
    </row>
    <row r="19" spans="2:5">
      <c r="B19" s="50" t="s">
        <v>252</v>
      </c>
      <c r="C19" s="81" t="s">
        <v>299</v>
      </c>
      <c r="D19" s="81" t="s">
        <v>299</v>
      </c>
      <c r="E19" s="81" t="s">
        <v>299</v>
      </c>
    </row>
    <row r="20" spans="2:5" ht="202.95" customHeight="1">
      <c r="B20" s="50" t="s">
        <v>36</v>
      </c>
      <c r="C20" s="128" t="s">
        <v>339</v>
      </c>
      <c r="D20" s="128" t="s">
        <v>327</v>
      </c>
      <c r="E20" s="81" t="s">
        <v>300</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125"/>
  <sheetViews>
    <sheetView zoomScale="102" zoomScaleNormal="102" workbookViewId="0">
      <selection activeCell="C15" sqref="C15:C17"/>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8.44140625" style="73" customWidth="1"/>
    <col min="11" max="12" width="17.6640625" style="73" customWidth="1"/>
    <col min="13" max="16384" width="9.33203125" style="73"/>
  </cols>
  <sheetData>
    <row r="1" spans="1:12">
      <c r="A1" s="21" t="s">
        <v>177</v>
      </c>
    </row>
    <row r="2" spans="1:12">
      <c r="B2" s="46" t="s">
        <v>1</v>
      </c>
      <c r="C2" s="74" t="s">
        <v>243</v>
      </c>
      <c r="D2" s="75"/>
      <c r="E2" s="75"/>
      <c r="F2" s="75"/>
      <c r="G2" s="75"/>
      <c r="H2" s="75"/>
      <c r="I2" s="75"/>
      <c r="J2" s="75"/>
      <c r="K2" s="75"/>
      <c r="L2" s="75"/>
    </row>
    <row r="3" spans="1:12">
      <c r="B3" s="46" t="s">
        <v>3</v>
      </c>
      <c r="C3" s="76" t="s">
        <v>244</v>
      </c>
      <c r="D3" s="75"/>
      <c r="E3" s="75"/>
      <c r="F3" s="75"/>
      <c r="G3" s="75"/>
      <c r="H3" s="75"/>
      <c r="I3" s="75"/>
      <c r="J3" s="75"/>
      <c r="K3" s="75"/>
      <c r="L3" s="75"/>
    </row>
    <row r="4" spans="1:12">
      <c r="B4" s="46" t="s">
        <v>4</v>
      </c>
      <c r="C4" s="77" t="s">
        <v>340</v>
      </c>
      <c r="D4" s="75"/>
      <c r="E4" s="75"/>
      <c r="F4" s="75"/>
      <c r="G4" s="75"/>
      <c r="H4" s="75"/>
      <c r="I4" s="75"/>
      <c r="J4" s="75"/>
      <c r="K4" s="75"/>
      <c r="L4" s="75"/>
    </row>
    <row r="5" spans="1:12">
      <c r="B5" s="46" t="s">
        <v>5</v>
      </c>
      <c r="C5" s="37">
        <v>2.5000000000000001E-2</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40">
        <v>45657</v>
      </c>
      <c r="D7" s="40">
        <v>45291</v>
      </c>
      <c r="E7" s="40">
        <v>44926</v>
      </c>
      <c r="F7" s="40">
        <v>44561</v>
      </c>
      <c r="G7" s="29">
        <v>44196</v>
      </c>
      <c r="H7" s="29">
        <v>43830</v>
      </c>
      <c r="I7" s="15">
        <v>43465</v>
      </c>
      <c r="J7" s="15">
        <v>43100</v>
      </c>
      <c r="K7" s="15">
        <v>42735</v>
      </c>
      <c r="L7" s="15">
        <v>42369</v>
      </c>
    </row>
    <row r="8" spans="1:12">
      <c r="B8" s="59" t="s">
        <v>178</v>
      </c>
      <c r="C8" s="32" t="s">
        <v>89</v>
      </c>
      <c r="D8" s="32" t="s">
        <v>89</v>
      </c>
      <c r="E8" s="32">
        <v>260900603</v>
      </c>
      <c r="F8" s="32">
        <v>231164113</v>
      </c>
      <c r="G8" s="32">
        <v>213792508</v>
      </c>
      <c r="H8" s="32">
        <v>201332259</v>
      </c>
      <c r="I8" s="14">
        <v>191864000</v>
      </c>
      <c r="J8" s="14">
        <v>185419000</v>
      </c>
      <c r="K8" s="14">
        <v>182000000</v>
      </c>
      <c r="L8" s="14">
        <v>176900000</v>
      </c>
    </row>
    <row r="9" spans="1:12">
      <c r="B9" s="59" t="s">
        <v>179</v>
      </c>
      <c r="C9" s="32" t="s">
        <v>89</v>
      </c>
      <c r="D9" s="32" t="s">
        <v>89</v>
      </c>
      <c r="E9" s="32">
        <v>2609006</v>
      </c>
      <c r="F9" s="32">
        <v>5648000</v>
      </c>
      <c r="G9" s="32">
        <v>5597628</v>
      </c>
      <c r="H9" s="33">
        <v>6052155</v>
      </c>
      <c r="I9" s="14">
        <v>5524000</v>
      </c>
      <c r="J9" s="14">
        <v>4644000</v>
      </c>
      <c r="K9" s="14">
        <v>4100000</v>
      </c>
      <c r="L9" s="14">
        <v>4470000</v>
      </c>
    </row>
    <row r="10" spans="1:12">
      <c r="B10" s="46" t="s">
        <v>267</v>
      </c>
      <c r="C10" s="32" t="s">
        <v>89</v>
      </c>
      <c r="D10" s="32" t="s">
        <v>89</v>
      </c>
      <c r="E10" s="32">
        <v>2609006</v>
      </c>
      <c r="F10" s="32">
        <v>5648000</v>
      </c>
      <c r="G10" s="32"/>
      <c r="H10" s="33"/>
      <c r="I10" s="14"/>
      <c r="J10" s="14"/>
      <c r="K10" s="14"/>
      <c r="L10" s="14"/>
    </row>
    <row r="11" spans="1:12">
      <c r="B11" s="47" t="s">
        <v>268</v>
      </c>
      <c r="C11" s="50" t="s">
        <v>89</v>
      </c>
      <c r="D11" s="50" t="s">
        <v>89</v>
      </c>
      <c r="E11" s="50">
        <v>0</v>
      </c>
      <c r="F11" s="50">
        <v>0</v>
      </c>
      <c r="G11" s="32"/>
      <c r="H11" s="33"/>
      <c r="I11" s="14"/>
      <c r="J11" s="14"/>
      <c r="K11" s="14"/>
      <c r="L11" s="14"/>
    </row>
    <row r="12" spans="1:12" ht="28.8">
      <c r="B12" s="48" t="s">
        <v>269</v>
      </c>
      <c r="C12" s="50" t="s">
        <v>89</v>
      </c>
      <c r="D12" s="50" t="s">
        <v>89</v>
      </c>
      <c r="E12" s="50">
        <v>0</v>
      </c>
      <c r="F12" s="50">
        <v>0</v>
      </c>
      <c r="G12" s="32"/>
      <c r="H12" s="33"/>
      <c r="I12" s="14"/>
      <c r="J12" s="14"/>
      <c r="K12" s="14"/>
      <c r="L12" s="14"/>
    </row>
    <row r="13" spans="1:12" ht="28.8">
      <c r="B13" s="48" t="s">
        <v>270</v>
      </c>
      <c r="C13" s="50" t="s">
        <v>89</v>
      </c>
      <c r="D13" s="50" t="s">
        <v>89</v>
      </c>
      <c r="E13" s="50">
        <v>0</v>
      </c>
      <c r="F13" s="50">
        <v>0</v>
      </c>
      <c r="G13" s="32"/>
      <c r="H13" s="33"/>
      <c r="I13" s="14"/>
      <c r="J13" s="14"/>
      <c r="K13" s="14"/>
      <c r="L13" s="14"/>
    </row>
    <row r="14" spans="1:12">
      <c r="B14" s="59" t="s">
        <v>163</v>
      </c>
      <c r="C14" s="68" t="s">
        <v>89</v>
      </c>
      <c r="D14" s="68" t="s">
        <v>89</v>
      </c>
      <c r="E14" s="68">
        <v>7.5365000000000002</v>
      </c>
      <c r="F14" s="68">
        <v>7.5156000709411126</v>
      </c>
      <c r="G14" s="68">
        <v>7.5518999999999998</v>
      </c>
      <c r="H14" s="68">
        <v>7.4425800000000004</v>
      </c>
      <c r="I14" s="86">
        <v>7.4125013908291812</v>
      </c>
      <c r="J14" s="86">
        <v>7.4153000000000002</v>
      </c>
      <c r="K14" s="86">
        <v>7.5597000000000003</v>
      </c>
      <c r="L14" s="86">
        <v>7.6379999999999999</v>
      </c>
    </row>
    <row r="15" spans="1:12">
      <c r="B15" s="59" t="s">
        <v>156</v>
      </c>
      <c r="C15" s="79">
        <v>37651887.799999997</v>
      </c>
      <c r="D15" s="79">
        <v>35948434</v>
      </c>
      <c r="E15" s="79">
        <v>34618271.5</v>
      </c>
      <c r="F15" s="79">
        <v>30757905</v>
      </c>
      <c r="G15" s="32">
        <v>28309764.165309392</v>
      </c>
      <c r="H15" s="32">
        <v>27051406.770232901</v>
      </c>
      <c r="I15" s="14">
        <v>25883840</v>
      </c>
      <c r="J15" s="14">
        <v>24921908.602150537</v>
      </c>
      <c r="K15" s="14">
        <v>24075029</v>
      </c>
      <c r="L15" s="14">
        <v>23581742</v>
      </c>
    </row>
    <row r="16" spans="1:12">
      <c r="B16" s="59" t="s">
        <v>157</v>
      </c>
      <c r="C16" s="79">
        <v>376518.9</v>
      </c>
      <c r="D16" s="79">
        <v>359484.3</v>
      </c>
      <c r="E16" s="79">
        <v>346182.7</v>
      </c>
      <c r="F16" s="79">
        <v>751504</v>
      </c>
      <c r="G16" s="32">
        <v>741221.1496444603</v>
      </c>
      <c r="H16" s="33">
        <v>813179.703812388</v>
      </c>
      <c r="I16" s="14">
        <v>745230</v>
      </c>
      <c r="J16" s="14">
        <v>624193.54838709673</v>
      </c>
      <c r="K16" s="14">
        <v>542350</v>
      </c>
      <c r="L16" s="14">
        <v>595905</v>
      </c>
    </row>
    <row r="17" spans="1:12">
      <c r="B17" s="46" t="s">
        <v>253</v>
      </c>
      <c r="C17" s="79">
        <v>376518.9</v>
      </c>
      <c r="D17" s="79">
        <v>359484.3</v>
      </c>
      <c r="E17" s="79">
        <v>346182.7</v>
      </c>
      <c r="F17" s="79">
        <v>751504</v>
      </c>
    </row>
    <row r="18" spans="1:12">
      <c r="B18" s="47" t="s">
        <v>254</v>
      </c>
      <c r="C18" s="102">
        <v>0</v>
      </c>
      <c r="D18" s="102">
        <v>0</v>
      </c>
      <c r="E18" s="102">
        <v>0</v>
      </c>
      <c r="F18" s="102">
        <v>0</v>
      </c>
    </row>
    <row r="19" spans="1:12">
      <c r="A19" s="21"/>
      <c r="B19" s="47" t="s">
        <v>338</v>
      </c>
      <c r="C19" s="134">
        <f>C17/C15</f>
        <v>1.0000000584300053E-2</v>
      </c>
      <c r="D19" s="134">
        <f>D17/D15</f>
        <v>9.9999988872950616E-3</v>
      </c>
      <c r="E19" s="134">
        <f>E17/E15</f>
        <v>9.9999995667028035E-3</v>
      </c>
      <c r="F19" s="134">
        <f>F17/F15</f>
        <v>2.4432873435300616E-2</v>
      </c>
      <c r="G19" s="134">
        <f t="shared" ref="G19:L19" si="0">G16/G15</f>
        <v>2.6182526470946304E-2</v>
      </c>
      <c r="H19" s="134">
        <f t="shared" si="0"/>
        <v>3.006053292234705E-2</v>
      </c>
      <c r="I19" s="134">
        <f t="shared" si="0"/>
        <v>2.8791323080346657E-2</v>
      </c>
      <c r="J19" s="134">
        <f t="shared" si="0"/>
        <v>2.5045976949503557E-2</v>
      </c>
      <c r="K19" s="134">
        <f t="shared" si="0"/>
        <v>2.2527491036459395E-2</v>
      </c>
      <c r="L19" s="134">
        <f t="shared" si="0"/>
        <v>2.5269761665614017E-2</v>
      </c>
    </row>
    <row r="20" spans="1:12" ht="98.25" customHeight="1">
      <c r="B20" s="48" t="s">
        <v>246</v>
      </c>
      <c r="C20" s="102">
        <v>0</v>
      </c>
      <c r="D20" s="102">
        <v>0</v>
      </c>
      <c r="E20" s="102">
        <v>0</v>
      </c>
      <c r="F20" s="102">
        <v>0</v>
      </c>
    </row>
    <row r="21" spans="1:12" ht="29.4" thickBot="1">
      <c r="B21" s="48" t="s">
        <v>247</v>
      </c>
      <c r="C21" s="102">
        <v>0</v>
      </c>
      <c r="D21" s="102">
        <v>0</v>
      </c>
      <c r="E21" s="102">
        <v>0</v>
      </c>
      <c r="F21" s="102">
        <v>0</v>
      </c>
    </row>
    <row r="22" spans="1:12">
      <c r="B22" s="49" t="s">
        <v>248</v>
      </c>
      <c r="C22" s="91"/>
      <c r="D22" s="91"/>
      <c r="E22" s="91" t="s">
        <v>88</v>
      </c>
    </row>
    <row r="23" spans="1:12">
      <c r="B23" s="50" t="s">
        <v>249</v>
      </c>
      <c r="C23" s="96" t="s">
        <v>300</v>
      </c>
      <c r="D23" s="96" t="s">
        <v>300</v>
      </c>
      <c r="E23" s="96" t="s">
        <v>300</v>
      </c>
    </row>
    <row r="24" spans="1:12">
      <c r="B24" s="50" t="s">
        <v>250</v>
      </c>
      <c r="C24" s="96" t="s">
        <v>300</v>
      </c>
      <c r="D24" s="96" t="s">
        <v>300</v>
      </c>
      <c r="E24" s="96" t="s">
        <v>300</v>
      </c>
    </row>
    <row r="25" spans="1:12">
      <c r="B25" s="50" t="s">
        <v>251</v>
      </c>
      <c r="C25" s="96" t="s">
        <v>300</v>
      </c>
      <c r="D25" s="96" t="s">
        <v>300</v>
      </c>
      <c r="E25" s="96" t="s">
        <v>300</v>
      </c>
    </row>
    <row r="26" spans="1:12">
      <c r="B26" s="50" t="s">
        <v>252</v>
      </c>
      <c r="C26" s="96" t="s">
        <v>300</v>
      </c>
      <c r="D26" s="96" t="s">
        <v>300</v>
      </c>
      <c r="E26" s="96" t="s">
        <v>300</v>
      </c>
    </row>
    <row r="27" spans="1:12">
      <c r="B27" s="50" t="s">
        <v>36</v>
      </c>
      <c r="C27" s="96" t="s">
        <v>300</v>
      </c>
      <c r="D27" s="96" t="s">
        <v>300</v>
      </c>
      <c r="E27" s="96" t="s">
        <v>300</v>
      </c>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126"/>
  <sheetViews>
    <sheetView zoomScale="80" zoomScaleNormal="80" workbookViewId="0">
      <selection activeCell="C31" sqref="C31"/>
    </sheetView>
  </sheetViews>
  <sheetFormatPr defaultColWidth="9.33203125" defaultRowHeight="14.4"/>
  <cols>
    <col min="1" max="1" width="10.33203125" style="73" bestFit="1" customWidth="1"/>
    <col min="2" max="2" width="50.33203125" style="56" customWidth="1"/>
    <col min="3" max="3" width="17.33203125" style="56" customWidth="1"/>
    <col min="4" max="9" width="17.33203125" style="73" customWidth="1"/>
    <col min="10" max="10" width="16.33203125" style="73" customWidth="1"/>
    <col min="11" max="12" width="19.33203125" style="73" customWidth="1"/>
    <col min="13" max="16384" width="9.33203125" style="73"/>
  </cols>
  <sheetData>
    <row r="1" spans="1:12">
      <c r="A1" s="21" t="s">
        <v>180</v>
      </c>
    </row>
    <row r="2" spans="1:12">
      <c r="B2" s="46" t="s">
        <v>1</v>
      </c>
      <c r="C2" s="74" t="s">
        <v>32</v>
      </c>
      <c r="D2" s="75"/>
      <c r="E2" s="75"/>
      <c r="F2" s="75"/>
      <c r="G2" s="75"/>
      <c r="H2" s="75"/>
      <c r="I2" s="75"/>
      <c r="J2" s="75"/>
      <c r="K2" s="75"/>
      <c r="L2" s="75"/>
    </row>
    <row r="3" spans="1:12">
      <c r="B3" s="46" t="s">
        <v>3</v>
      </c>
      <c r="C3" s="76" t="s">
        <v>33</v>
      </c>
      <c r="D3" s="75"/>
      <c r="E3" s="75"/>
      <c r="F3" s="75"/>
      <c r="G3" s="75"/>
      <c r="H3" s="75"/>
      <c r="I3" s="75"/>
      <c r="J3" s="75"/>
      <c r="K3" s="75"/>
      <c r="L3" s="75"/>
    </row>
    <row r="4" spans="1:12">
      <c r="B4" s="46" t="s">
        <v>4</v>
      </c>
      <c r="C4" s="77" t="s">
        <v>245</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107" t="s">
        <v>7</v>
      </c>
      <c r="D6" s="78"/>
      <c r="E6" s="78"/>
      <c r="F6" s="78"/>
      <c r="G6" s="78"/>
      <c r="H6" s="78"/>
      <c r="I6" s="78"/>
      <c r="J6" s="78"/>
      <c r="K6" s="78"/>
      <c r="L6" s="78"/>
    </row>
    <row r="7" spans="1:12">
      <c r="B7" s="58"/>
      <c r="C7" s="63">
        <v>45657</v>
      </c>
      <c r="D7" s="63">
        <v>45291</v>
      </c>
      <c r="E7" s="63">
        <v>44926</v>
      </c>
      <c r="F7" s="63">
        <v>44561</v>
      </c>
      <c r="G7" s="61">
        <v>44196</v>
      </c>
      <c r="H7" s="29">
        <v>43830</v>
      </c>
      <c r="I7" s="15">
        <v>43465</v>
      </c>
      <c r="J7" s="15">
        <v>43100</v>
      </c>
      <c r="K7" s="15">
        <v>42735</v>
      </c>
      <c r="L7" s="15">
        <v>42369</v>
      </c>
    </row>
    <row r="8" spans="1:12">
      <c r="B8" s="59" t="s">
        <v>181</v>
      </c>
      <c r="C8" s="94">
        <f>C16*$C$15</f>
        <v>16005528295.139999</v>
      </c>
      <c r="D8" s="84">
        <v>14524461559</v>
      </c>
      <c r="E8" s="84">
        <v>15150972670</v>
      </c>
      <c r="F8" s="84">
        <v>14990785237.582001</v>
      </c>
      <c r="G8" s="84">
        <v>13314838409.027969</v>
      </c>
      <c r="H8" s="80">
        <v>11266369422</v>
      </c>
      <c r="I8" s="14">
        <v>10460183000</v>
      </c>
      <c r="J8" s="14">
        <v>9256726030</v>
      </c>
      <c r="K8" s="14">
        <v>8436521000</v>
      </c>
      <c r="L8" s="14">
        <v>8153496000</v>
      </c>
    </row>
    <row r="9" spans="1:12">
      <c r="B9" s="59" t="s">
        <v>182</v>
      </c>
      <c r="C9" s="94">
        <f>C17*$C$15</f>
        <v>181383466.18000001</v>
      </c>
      <c r="D9" s="84">
        <v>154650753.59999999</v>
      </c>
      <c r="E9" s="84">
        <v>117887304</v>
      </c>
      <c r="F9" s="84">
        <v>87981647.415999994</v>
      </c>
      <c r="G9" s="84">
        <v>80490227.834000006</v>
      </c>
      <c r="H9" s="80">
        <v>60799425</v>
      </c>
      <c r="I9" s="14">
        <v>21021000</v>
      </c>
      <c r="J9" s="14">
        <v>32474000</v>
      </c>
      <c r="K9" s="14">
        <v>26904527</v>
      </c>
      <c r="L9" s="14">
        <v>18405505</v>
      </c>
    </row>
    <row r="10" spans="1:12">
      <c r="B10" s="46" t="s">
        <v>271</v>
      </c>
      <c r="C10" s="94">
        <f>C18*$C$15</f>
        <v>181364873.16</v>
      </c>
      <c r="D10" s="84">
        <v>153372884.09999999</v>
      </c>
      <c r="E10" s="84">
        <v>115584936</v>
      </c>
      <c r="F10" s="84">
        <v>87981647.415999994</v>
      </c>
      <c r="G10" s="84"/>
      <c r="H10" s="80"/>
      <c r="I10" s="14"/>
      <c r="J10" s="14"/>
      <c r="K10" s="14"/>
      <c r="L10" s="14"/>
    </row>
    <row r="11" spans="1:12">
      <c r="B11" s="47" t="s">
        <v>272</v>
      </c>
      <c r="C11" s="94">
        <f>C19*$C$15</f>
        <v>18593.02</v>
      </c>
      <c r="D11" s="84">
        <v>1277869.5</v>
      </c>
      <c r="E11" s="84">
        <v>2302368</v>
      </c>
      <c r="F11" s="84">
        <v>0</v>
      </c>
      <c r="G11" s="84"/>
      <c r="H11" s="80"/>
      <c r="I11" s="14"/>
      <c r="J11" s="14"/>
      <c r="K11" s="14"/>
      <c r="L11" s="14"/>
    </row>
    <row r="12" spans="1:12">
      <c r="A12" s="21"/>
      <c r="B12" s="47" t="s">
        <v>338</v>
      </c>
      <c r="C12" s="135">
        <f>C10/C8</f>
        <v>1.1331389368451558E-2</v>
      </c>
      <c r="D12" s="134">
        <f>D10/D8</f>
        <v>1.0559626150476013E-2</v>
      </c>
      <c r="E12" s="134">
        <f>E10/E8</f>
        <v>7.6288789187024522E-3</v>
      </c>
      <c r="F12" s="134">
        <f>F10/F8</f>
        <v>5.869048620310389E-3</v>
      </c>
      <c r="G12" s="134">
        <f t="shared" ref="G12:L12" si="0">G9/G8</f>
        <v>6.0451524353028986E-3</v>
      </c>
      <c r="H12" s="134">
        <f t="shared" si="0"/>
        <v>5.3965410437612753E-3</v>
      </c>
      <c r="I12" s="134">
        <f t="shared" si="0"/>
        <v>2.0096206729844019E-3</v>
      </c>
      <c r="J12" s="134">
        <f t="shared" si="0"/>
        <v>3.5081517908983639E-3</v>
      </c>
      <c r="K12" s="134">
        <f t="shared" si="0"/>
        <v>3.189054706317924E-3</v>
      </c>
      <c r="L12" s="134">
        <f t="shared" si="0"/>
        <v>2.2573758544800907E-3</v>
      </c>
    </row>
    <row r="13" spans="1:12" ht="28.8">
      <c r="B13" s="48" t="s">
        <v>273</v>
      </c>
      <c r="C13" s="94">
        <f>C21*$C$15</f>
        <v>0</v>
      </c>
      <c r="D13" s="84">
        <v>0</v>
      </c>
      <c r="E13" s="84">
        <v>98871859</v>
      </c>
      <c r="F13" s="84">
        <v>0</v>
      </c>
      <c r="G13" s="84"/>
      <c r="H13" s="80"/>
      <c r="I13" s="14"/>
      <c r="J13" s="14"/>
      <c r="K13" s="14"/>
      <c r="L13" s="14"/>
    </row>
    <row r="14" spans="1:12" ht="28.8">
      <c r="B14" s="48" t="s">
        <v>274</v>
      </c>
      <c r="C14" s="94">
        <f>C22*$C$15</f>
        <v>0</v>
      </c>
      <c r="D14" s="84">
        <v>0</v>
      </c>
      <c r="E14" s="84">
        <v>0</v>
      </c>
      <c r="F14" s="84">
        <v>0</v>
      </c>
      <c r="G14" s="84"/>
      <c r="H14" s="80"/>
      <c r="I14" s="14"/>
      <c r="J14" s="14"/>
      <c r="K14" s="14"/>
      <c r="L14" s="14"/>
    </row>
    <row r="15" spans="1:12">
      <c r="B15" s="59" t="s">
        <v>163</v>
      </c>
      <c r="C15" s="100">
        <v>411.35</v>
      </c>
      <c r="D15" s="88">
        <v>382.78</v>
      </c>
      <c r="E15" s="88">
        <v>400.87</v>
      </c>
      <c r="F15" s="88">
        <v>369</v>
      </c>
      <c r="G15" s="89">
        <v>365.31</v>
      </c>
      <c r="H15" s="85">
        <v>330.53</v>
      </c>
      <c r="I15" s="86">
        <v>320.98</v>
      </c>
      <c r="J15" s="86">
        <v>312.73</v>
      </c>
      <c r="K15" s="86">
        <v>309.83</v>
      </c>
      <c r="L15" s="86">
        <v>315.98</v>
      </c>
    </row>
    <row r="16" spans="1:12">
      <c r="B16" s="59" t="s">
        <v>156</v>
      </c>
      <c r="C16" s="82">
        <v>38909756.399999999</v>
      </c>
      <c r="D16" s="82">
        <v>37944672</v>
      </c>
      <c r="E16" s="82">
        <v>37795227.100000001</v>
      </c>
      <c r="F16" s="82">
        <v>40625434.248189703</v>
      </c>
      <c r="G16" s="84">
        <v>36448053.458782867</v>
      </c>
      <c r="H16" s="80">
        <v>34085769.588237099</v>
      </c>
      <c r="I16" s="14">
        <f>I8/I15</f>
        <v>32588270.297214776</v>
      </c>
      <c r="J16" s="14">
        <v>29828653.465665583</v>
      </c>
      <c r="K16" s="14">
        <v>27229516</v>
      </c>
      <c r="L16" s="14">
        <v>26039525</v>
      </c>
    </row>
    <row r="17" spans="1:12">
      <c r="B17" s="59" t="s">
        <v>157</v>
      </c>
      <c r="C17" s="82">
        <v>440946.8</v>
      </c>
      <c r="D17" s="82">
        <v>404019.9</v>
      </c>
      <c r="E17" s="82">
        <v>294078.59999999998</v>
      </c>
      <c r="F17" s="82">
        <v>238432.64882384826</v>
      </c>
      <c r="G17" s="84">
        <v>220334.0391284115</v>
      </c>
      <c r="H17" s="80">
        <v>183945.25459111101</v>
      </c>
      <c r="I17" s="14">
        <v>65490.061686086403</v>
      </c>
      <c r="J17" s="14">
        <v>104643.44407566139</v>
      </c>
      <c r="K17" s="14">
        <v>86836</v>
      </c>
      <c r="L17" s="14">
        <v>58781</v>
      </c>
    </row>
    <row r="18" spans="1:12">
      <c r="B18" s="46" t="s">
        <v>253</v>
      </c>
      <c r="C18" s="82">
        <v>440901.6</v>
      </c>
      <c r="D18" s="82">
        <v>400681.6</v>
      </c>
      <c r="E18" s="82">
        <v>288335.2</v>
      </c>
      <c r="F18" s="82">
        <v>238432.64882384826</v>
      </c>
    </row>
    <row r="19" spans="1:12">
      <c r="B19" s="47" t="s">
        <v>254</v>
      </c>
      <c r="C19" s="83">
        <v>45.2</v>
      </c>
      <c r="D19" s="83">
        <v>3338.4</v>
      </c>
      <c r="E19" s="83">
        <v>5743.4</v>
      </c>
      <c r="F19" s="83">
        <v>0</v>
      </c>
    </row>
    <row r="20" spans="1:12">
      <c r="A20" s="21"/>
      <c r="B20" s="47" t="s">
        <v>338</v>
      </c>
      <c r="C20" s="134">
        <f>C18/C16</f>
        <v>1.1331389368451558E-2</v>
      </c>
      <c r="D20" s="134">
        <f>D18/D16</f>
        <v>1.0559627449144902E-2</v>
      </c>
      <c r="E20" s="134">
        <f>E18/E16</f>
        <v>7.6288786210256688E-3</v>
      </c>
      <c r="F20" s="134">
        <f>F18/F16</f>
        <v>5.8690486203103907E-3</v>
      </c>
      <c r="G20" s="134">
        <f t="shared" ref="G20:L20" si="1">G17/G16</f>
        <v>6.0451524353028994E-3</v>
      </c>
      <c r="H20" s="134">
        <f t="shared" si="1"/>
        <v>5.3965410437612649E-3</v>
      </c>
      <c r="I20" s="134">
        <f t="shared" si="1"/>
        <v>2.0096206729844036E-3</v>
      </c>
      <c r="J20" s="134">
        <f t="shared" si="1"/>
        <v>3.5081517908983634E-3</v>
      </c>
      <c r="K20" s="134">
        <f t="shared" si="1"/>
        <v>3.1890394232493885E-3</v>
      </c>
      <c r="L20" s="134">
        <f t="shared" si="1"/>
        <v>2.2573760466060729E-3</v>
      </c>
    </row>
    <row r="21" spans="1:12" ht="33.450000000000003" customHeight="1">
      <c r="B21" s="48" t="s">
        <v>246</v>
      </c>
      <c r="C21" s="83">
        <v>0</v>
      </c>
      <c r="D21" s="83">
        <v>0</v>
      </c>
      <c r="E21" s="83">
        <v>246643.20000000001</v>
      </c>
      <c r="F21" s="83">
        <v>0</v>
      </c>
    </row>
    <row r="22" spans="1:12" ht="29.4" thickBot="1">
      <c r="B22" s="48" t="s">
        <v>247</v>
      </c>
      <c r="C22" s="83">
        <v>0</v>
      </c>
      <c r="D22" s="83">
        <v>0</v>
      </c>
      <c r="E22" s="83">
        <v>0</v>
      </c>
      <c r="F22" s="83">
        <v>0</v>
      </c>
    </row>
    <row r="23" spans="1:12">
      <c r="B23" s="49" t="s">
        <v>248</v>
      </c>
      <c r="C23" s="96"/>
      <c r="D23" s="96"/>
      <c r="E23" s="96"/>
    </row>
    <row r="24" spans="1:12">
      <c r="B24" s="50" t="s">
        <v>249</v>
      </c>
      <c r="C24" s="96" t="s">
        <v>300</v>
      </c>
      <c r="D24" s="96" t="s">
        <v>300</v>
      </c>
      <c r="E24" s="96" t="s">
        <v>299</v>
      </c>
    </row>
    <row r="25" spans="1:12">
      <c r="B25" s="50" t="s">
        <v>250</v>
      </c>
      <c r="C25" s="96" t="s">
        <v>299</v>
      </c>
      <c r="D25" s="96" t="s">
        <v>299</v>
      </c>
      <c r="E25" s="96" t="s">
        <v>300</v>
      </c>
    </row>
    <row r="26" spans="1:12">
      <c r="B26" s="50" t="s">
        <v>251</v>
      </c>
      <c r="C26" s="96" t="s">
        <v>300</v>
      </c>
      <c r="D26" s="96" t="s">
        <v>300</v>
      </c>
      <c r="E26" s="96" t="s">
        <v>300</v>
      </c>
    </row>
    <row r="27" spans="1:12">
      <c r="B27" s="50" t="s">
        <v>252</v>
      </c>
      <c r="C27" s="96" t="s">
        <v>300</v>
      </c>
      <c r="D27" s="96" t="s">
        <v>300</v>
      </c>
      <c r="E27" s="96" t="s">
        <v>299</v>
      </c>
    </row>
    <row r="28" spans="1:12">
      <c r="B28" s="50" t="s">
        <v>36</v>
      </c>
      <c r="C28" s="96" t="s">
        <v>300</v>
      </c>
      <c r="D28" s="96" t="s">
        <v>300</v>
      </c>
      <c r="E28" s="96" t="s">
        <v>300</v>
      </c>
    </row>
    <row r="31" spans="1:12">
      <c r="C31" s="143"/>
    </row>
    <row r="32" spans="1:12">
      <c r="C32" s="144"/>
    </row>
    <row r="33" spans="3:3">
      <c r="C33" s="142"/>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ignoredErrors>
    <ignoredError sqref="C12" formula="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25"/>
  <sheetViews>
    <sheetView zoomScale="99" zoomScaleNormal="99"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3.6640625" style="73" customWidth="1"/>
    <col min="11" max="12" width="17.6640625" style="73" customWidth="1"/>
    <col min="13" max="16384" width="9.33203125" style="73"/>
  </cols>
  <sheetData>
    <row r="1" spans="1:12">
      <c r="A1" s="21" t="s">
        <v>183</v>
      </c>
      <c r="B1" s="64"/>
      <c r="C1" s="64"/>
    </row>
    <row r="2" spans="1:12">
      <c r="B2" s="46" t="s">
        <v>1</v>
      </c>
      <c r="C2" s="74" t="s">
        <v>34</v>
      </c>
      <c r="D2" s="75"/>
      <c r="E2" s="75"/>
      <c r="F2" s="75"/>
      <c r="G2" s="75"/>
      <c r="H2" s="75"/>
      <c r="I2" s="75"/>
      <c r="J2" s="75"/>
      <c r="K2" s="75"/>
      <c r="L2" s="75"/>
    </row>
    <row r="3" spans="1:12">
      <c r="B3" s="46" t="s">
        <v>3</v>
      </c>
      <c r="C3" s="76" t="s">
        <v>34</v>
      </c>
      <c r="D3" s="75"/>
      <c r="E3" s="75"/>
      <c r="F3" s="75"/>
      <c r="G3" s="75"/>
      <c r="H3" s="75"/>
      <c r="I3" s="75"/>
      <c r="J3" s="75"/>
      <c r="K3" s="75"/>
      <c r="L3" s="75"/>
    </row>
    <row r="4" spans="1:12">
      <c r="B4" s="46" t="s">
        <v>4</v>
      </c>
      <c r="C4" s="77" t="s">
        <v>35</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36</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156</v>
      </c>
      <c r="C8" s="79">
        <v>154233019</v>
      </c>
      <c r="D8" s="79">
        <v>141980400.26199999</v>
      </c>
      <c r="E8" s="79">
        <v>136213461</v>
      </c>
      <c r="F8" s="79">
        <v>129218298</v>
      </c>
      <c r="G8" s="80">
        <v>122151481.52443999</v>
      </c>
      <c r="H8" s="80">
        <v>109981700</v>
      </c>
      <c r="I8" s="14">
        <v>106120000</v>
      </c>
      <c r="J8" s="14">
        <v>98968000</v>
      </c>
      <c r="K8" s="14">
        <v>94075298</v>
      </c>
      <c r="L8" s="14">
        <v>89281372</v>
      </c>
    </row>
    <row r="9" spans="1:12">
      <c r="B9" s="59" t="s">
        <v>157</v>
      </c>
      <c r="C9" s="79">
        <v>1223236</v>
      </c>
      <c r="D9" s="79">
        <v>911973.88769999996</v>
      </c>
      <c r="E9" s="79">
        <v>877546</v>
      </c>
      <c r="F9" s="79">
        <v>713441</v>
      </c>
      <c r="G9" s="80">
        <v>562397.61103999999</v>
      </c>
      <c r="H9" s="80">
        <v>437210</v>
      </c>
      <c r="I9" s="14">
        <v>316000</v>
      </c>
      <c r="J9" s="14">
        <v>154000</v>
      </c>
      <c r="K9" s="14">
        <v>93424</v>
      </c>
      <c r="L9" s="14">
        <v>0</v>
      </c>
    </row>
    <row r="10" spans="1:12">
      <c r="B10" s="46" t="s">
        <v>253</v>
      </c>
      <c r="C10" s="79">
        <v>1223236</v>
      </c>
      <c r="D10" s="79">
        <v>911973.88769999996</v>
      </c>
      <c r="E10" s="79">
        <v>877546</v>
      </c>
      <c r="F10" s="79">
        <v>713441</v>
      </c>
    </row>
    <row r="11" spans="1:12">
      <c r="B11" s="47" t="s">
        <v>254</v>
      </c>
      <c r="C11" s="102">
        <v>0</v>
      </c>
      <c r="D11" s="102">
        <v>0</v>
      </c>
      <c r="E11" s="102">
        <v>0</v>
      </c>
      <c r="F11" s="102">
        <v>0</v>
      </c>
    </row>
    <row r="12" spans="1:12">
      <c r="A12" s="21"/>
      <c r="B12" s="47" t="s">
        <v>338</v>
      </c>
      <c r="C12" s="134">
        <f>C10/C8</f>
        <v>7.9310902939661709E-3</v>
      </c>
      <c r="D12" s="134">
        <f>D10/D8</f>
        <v>6.4232378977458274E-3</v>
      </c>
      <c r="E12" s="134">
        <f>E10/E8</f>
        <v>6.4424322938244705E-3</v>
      </c>
      <c r="F12" s="134">
        <f>F10/F8</f>
        <v>5.521207220977326E-3</v>
      </c>
      <c r="G12" s="134">
        <f t="shared" ref="G12:L12" si="0">G9/G8</f>
        <v>4.6040997949539876E-3</v>
      </c>
      <c r="H12" s="134">
        <f t="shared" si="0"/>
        <v>3.9752977086187974E-3</v>
      </c>
      <c r="I12" s="134">
        <f t="shared" si="0"/>
        <v>2.977761025254429E-3</v>
      </c>
      <c r="J12" s="134">
        <f t="shared" si="0"/>
        <v>1.556058523967343E-3</v>
      </c>
      <c r="K12" s="134">
        <f t="shared" si="0"/>
        <v>9.9307684361520706E-4</v>
      </c>
      <c r="L12" s="134">
        <f t="shared" si="0"/>
        <v>0</v>
      </c>
    </row>
    <row r="13" spans="1:12" ht="28.8">
      <c r="B13" s="48" t="s">
        <v>246</v>
      </c>
      <c r="C13" s="102">
        <v>0</v>
      </c>
      <c r="D13" s="102">
        <v>0</v>
      </c>
      <c r="E13" s="102">
        <v>0</v>
      </c>
      <c r="F13" s="102">
        <v>0</v>
      </c>
    </row>
    <row r="14" spans="1:12" ht="29.4" thickBot="1">
      <c r="B14" s="48" t="s">
        <v>247</v>
      </c>
      <c r="C14" s="102">
        <v>0</v>
      </c>
      <c r="D14" s="102">
        <v>0</v>
      </c>
      <c r="E14" s="102">
        <v>0</v>
      </c>
      <c r="F14" s="102">
        <v>0</v>
      </c>
    </row>
    <row r="15" spans="1:12">
      <c r="B15" s="49" t="s">
        <v>248</v>
      </c>
      <c r="C15" s="81"/>
      <c r="D15" s="81"/>
      <c r="E15" s="81"/>
    </row>
    <row r="16" spans="1:12">
      <c r="B16" s="50" t="s">
        <v>249</v>
      </c>
      <c r="C16" s="81" t="s">
        <v>300</v>
      </c>
      <c r="D16" s="81" t="s">
        <v>300</v>
      </c>
      <c r="E16" s="81" t="s">
        <v>300</v>
      </c>
    </row>
    <row r="17" spans="2:5">
      <c r="B17" s="50" t="s">
        <v>250</v>
      </c>
      <c r="C17" s="81" t="s">
        <v>299</v>
      </c>
      <c r="D17" s="81" t="s">
        <v>299</v>
      </c>
      <c r="E17" s="81" t="s">
        <v>299</v>
      </c>
    </row>
    <row r="18" spans="2:5">
      <c r="B18" s="50" t="s">
        <v>251</v>
      </c>
      <c r="C18" s="81" t="s">
        <v>299</v>
      </c>
      <c r="D18" s="81" t="s">
        <v>299</v>
      </c>
      <c r="E18" s="81" t="s">
        <v>299</v>
      </c>
    </row>
    <row r="19" spans="2:5">
      <c r="B19" s="50" t="s">
        <v>252</v>
      </c>
      <c r="C19" s="81" t="s">
        <v>300</v>
      </c>
      <c r="D19" s="81" t="s">
        <v>300</v>
      </c>
      <c r="E19" s="81" t="s">
        <v>300</v>
      </c>
    </row>
    <row r="20" spans="2:5" ht="15" customHeight="1">
      <c r="B20" s="50" t="s">
        <v>36</v>
      </c>
      <c r="C20" s="81" t="s">
        <v>300</v>
      </c>
      <c r="D20" s="81" t="s">
        <v>300</v>
      </c>
      <c r="E20" s="81" t="s">
        <v>300</v>
      </c>
    </row>
    <row r="21" spans="2:5">
      <c r="C21" s="73"/>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126"/>
  <sheetViews>
    <sheetView topLeftCell="A3" zoomScale="99" zoomScaleNormal="99"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5.33203125" style="73" customWidth="1"/>
    <col min="11" max="12" width="16" style="73" customWidth="1"/>
    <col min="13" max="16384" width="9.33203125" style="73"/>
  </cols>
  <sheetData>
    <row r="1" spans="1:12">
      <c r="A1" s="21" t="s">
        <v>184</v>
      </c>
    </row>
    <row r="2" spans="1:12">
      <c r="B2" s="46" t="s">
        <v>1</v>
      </c>
      <c r="C2" s="157" t="s">
        <v>341</v>
      </c>
      <c r="D2" s="158"/>
      <c r="E2" s="75"/>
      <c r="F2" s="75"/>
      <c r="G2" s="75"/>
      <c r="H2" s="75"/>
      <c r="I2" s="75"/>
      <c r="J2" s="75"/>
      <c r="K2" s="75"/>
      <c r="L2" s="75"/>
    </row>
    <row r="3" spans="1:12" ht="15.6">
      <c r="B3" s="46" t="s">
        <v>3</v>
      </c>
      <c r="C3" s="139" t="s">
        <v>342</v>
      </c>
      <c r="D3" s="140"/>
      <c r="E3" s="75"/>
      <c r="F3" s="75"/>
      <c r="G3" s="75"/>
      <c r="H3" s="75"/>
      <c r="I3" s="75"/>
      <c r="J3" s="75"/>
      <c r="K3" s="75"/>
      <c r="L3" s="75"/>
    </row>
    <row r="4" spans="1:12" ht="15.6">
      <c r="B4" s="46" t="s">
        <v>4</v>
      </c>
      <c r="C4" s="137" t="s">
        <v>343</v>
      </c>
      <c r="D4" s="136"/>
      <c r="E4" s="75"/>
      <c r="F4" s="75"/>
      <c r="G4" s="75"/>
      <c r="H4" s="75"/>
      <c r="I4" s="75"/>
      <c r="J4" s="75"/>
      <c r="K4" s="75"/>
      <c r="L4" s="75"/>
    </row>
    <row r="5" spans="1:12">
      <c r="B5" s="46" t="s">
        <v>5</v>
      </c>
      <c r="C5" s="138" t="s">
        <v>37</v>
      </c>
      <c r="D5" s="118"/>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185</v>
      </c>
      <c r="C8" s="84">
        <v>1489714594.878</v>
      </c>
      <c r="D8" s="84">
        <v>1358919574</v>
      </c>
      <c r="E8" s="84">
        <v>1228080958</v>
      </c>
      <c r="F8" s="84">
        <v>1128155368</v>
      </c>
      <c r="G8" s="84">
        <v>1066231392</v>
      </c>
      <c r="H8" s="80">
        <v>1518232000</v>
      </c>
      <c r="I8" s="14">
        <v>1424005000</v>
      </c>
      <c r="J8" s="14">
        <v>1321267000</v>
      </c>
      <c r="K8" s="14">
        <v>1218890239</v>
      </c>
      <c r="L8" s="14">
        <v>1100923214</v>
      </c>
    </row>
    <row r="9" spans="1:12">
      <c r="B9" s="59" t="s">
        <v>186</v>
      </c>
      <c r="C9" s="84">
        <v>20472191</v>
      </c>
      <c r="D9" s="84">
        <v>19871037</v>
      </c>
      <c r="E9" s="84">
        <v>19292691</v>
      </c>
      <c r="F9" s="84">
        <v>46514755</v>
      </c>
      <c r="G9" s="84">
        <v>46988447</v>
      </c>
      <c r="H9" s="80">
        <v>43123000</v>
      </c>
      <c r="I9" s="14">
        <v>37219000</v>
      </c>
      <c r="J9" s="14">
        <v>32534000</v>
      </c>
      <c r="K9" s="14">
        <v>27565152</v>
      </c>
      <c r="L9" s="14">
        <v>24223000</v>
      </c>
    </row>
    <row r="10" spans="1:12">
      <c r="B10" s="46" t="s">
        <v>275</v>
      </c>
      <c r="C10" s="84">
        <v>20472191</v>
      </c>
      <c r="D10" s="84">
        <v>19871037</v>
      </c>
      <c r="E10" s="84">
        <v>19292691</v>
      </c>
      <c r="F10" s="84">
        <v>46514755</v>
      </c>
      <c r="G10" s="84"/>
      <c r="H10" s="80"/>
      <c r="I10" s="14"/>
      <c r="J10" s="14"/>
      <c r="K10" s="14"/>
      <c r="L10" s="14"/>
    </row>
    <row r="11" spans="1:12">
      <c r="B11" s="47" t="s">
        <v>276</v>
      </c>
      <c r="C11" s="91">
        <v>0</v>
      </c>
      <c r="D11" s="91">
        <v>0</v>
      </c>
      <c r="E11" s="91">
        <v>0</v>
      </c>
      <c r="F11" s="91">
        <v>0</v>
      </c>
      <c r="G11" s="84"/>
      <c r="H11" s="80"/>
      <c r="I11" s="14"/>
      <c r="J11" s="14"/>
      <c r="K11" s="14"/>
      <c r="L11" s="14"/>
    </row>
    <row r="12" spans="1:12">
      <c r="A12" s="21"/>
      <c r="B12" s="47" t="s">
        <v>338</v>
      </c>
      <c r="C12" s="134">
        <f>C10/C8</f>
        <v>1.3742357811615967E-2</v>
      </c>
      <c r="D12" s="134">
        <f>D10/D8</f>
        <v>1.4622673320915753E-2</v>
      </c>
      <c r="E12" s="134">
        <f>E10/E8</f>
        <v>1.5709624739576818E-2</v>
      </c>
      <c r="F12" s="134">
        <f>F10/F8</f>
        <v>4.1230805897295525E-2</v>
      </c>
      <c r="G12" s="134">
        <f t="shared" ref="G12:L12" si="0">G9/G8</f>
        <v>4.4069652565622452E-2</v>
      </c>
      <c r="H12" s="134">
        <f t="shared" si="0"/>
        <v>2.8403432413491483E-2</v>
      </c>
      <c r="I12" s="134">
        <f t="shared" si="0"/>
        <v>2.6136846429612257E-2</v>
      </c>
      <c r="J12" s="134">
        <f t="shared" si="0"/>
        <v>2.4623335026152927E-2</v>
      </c>
      <c r="K12" s="134">
        <f t="shared" si="0"/>
        <v>2.2614958359675568E-2</v>
      </c>
      <c r="L12" s="134">
        <f t="shared" si="0"/>
        <v>2.2002442760735538E-2</v>
      </c>
    </row>
    <row r="13" spans="1:12" ht="28.8">
      <c r="B13" s="48" t="s">
        <v>277</v>
      </c>
      <c r="C13" s="91">
        <v>0</v>
      </c>
      <c r="D13" s="91">
        <v>0</v>
      </c>
      <c r="E13" s="91">
        <v>0</v>
      </c>
      <c r="F13" s="91">
        <v>0</v>
      </c>
      <c r="G13" s="84"/>
      <c r="H13" s="80"/>
      <c r="I13" s="14"/>
      <c r="J13" s="14"/>
      <c r="K13" s="14"/>
      <c r="L13" s="14"/>
    </row>
    <row r="14" spans="1:12" ht="28.8">
      <c r="B14" s="48" t="s">
        <v>278</v>
      </c>
      <c r="C14" s="91">
        <v>0</v>
      </c>
      <c r="D14" s="91">
        <v>0</v>
      </c>
      <c r="E14" s="91">
        <v>0</v>
      </c>
      <c r="F14" s="91">
        <v>0</v>
      </c>
      <c r="G14" s="84"/>
      <c r="H14" s="80"/>
      <c r="I14" s="14"/>
      <c r="J14" s="14"/>
      <c r="K14" s="14"/>
      <c r="L14" s="14"/>
    </row>
    <row r="15" spans="1:12">
      <c r="B15" s="59" t="s">
        <v>163</v>
      </c>
      <c r="C15" s="56">
        <v>143.9</v>
      </c>
      <c r="D15" s="56">
        <v>150.5</v>
      </c>
      <c r="E15" s="91">
        <v>151.5</v>
      </c>
      <c r="F15" s="91">
        <v>147.60000002878328</v>
      </c>
      <c r="G15" s="103">
        <v>156.10000295735063</v>
      </c>
      <c r="H15" s="104">
        <v>135.83000000000001</v>
      </c>
      <c r="I15" s="105">
        <v>133.19997792480027</v>
      </c>
      <c r="J15" s="87">
        <v>125.05</v>
      </c>
      <c r="K15" s="87">
        <v>119.0519</v>
      </c>
      <c r="L15" s="87">
        <v>141.02850000000001</v>
      </c>
    </row>
    <row r="16" spans="1:12">
      <c r="B16" s="59" t="s">
        <v>156</v>
      </c>
      <c r="C16" s="79">
        <v>10352429.429312021</v>
      </c>
      <c r="D16" s="79">
        <v>9029365.9000000004</v>
      </c>
      <c r="E16" s="79">
        <v>8106145</v>
      </c>
      <c r="F16" s="79">
        <v>7643329.0499999998</v>
      </c>
      <c r="G16" s="84">
        <v>6830438</v>
      </c>
      <c r="H16" s="80">
        <v>11177400</v>
      </c>
      <c r="I16" s="14">
        <v>10690730</v>
      </c>
      <c r="J16" s="14">
        <v>10565912</v>
      </c>
      <c r="K16" s="14">
        <v>10238311</v>
      </c>
      <c r="L16" s="14">
        <v>7783527</v>
      </c>
    </row>
    <row r="17" spans="1:12">
      <c r="B17" s="59" t="s">
        <v>157</v>
      </c>
      <c r="C17" s="79">
        <v>142266.78943710911</v>
      </c>
      <c r="D17" s="79">
        <v>132033.5</v>
      </c>
      <c r="E17" s="79">
        <v>127344</v>
      </c>
      <c r="F17" s="79">
        <v>315140.62</v>
      </c>
      <c r="G17" s="84">
        <v>301015</v>
      </c>
      <c r="H17" s="80">
        <v>317480</v>
      </c>
      <c r="I17" s="14">
        <v>279420</v>
      </c>
      <c r="J17" s="14">
        <v>260167.93282686928</v>
      </c>
      <c r="K17" s="14">
        <v>231539</v>
      </c>
      <c r="L17" s="14">
        <v>171257</v>
      </c>
    </row>
    <row r="18" spans="1:12">
      <c r="B18" s="46" t="s">
        <v>253</v>
      </c>
      <c r="C18" s="79">
        <v>142266.78943710911</v>
      </c>
      <c r="D18" s="79">
        <v>132033.5</v>
      </c>
      <c r="E18" s="79">
        <v>127344</v>
      </c>
      <c r="F18" s="79">
        <v>315140.62</v>
      </c>
    </row>
    <row r="19" spans="1:12">
      <c r="B19" s="47" t="s">
        <v>254</v>
      </c>
      <c r="C19" s="91">
        <v>0</v>
      </c>
      <c r="D19" s="91">
        <v>0</v>
      </c>
      <c r="E19" s="91">
        <v>0</v>
      </c>
      <c r="F19" s="91">
        <v>0</v>
      </c>
    </row>
    <row r="20" spans="1:12">
      <c r="A20" s="21"/>
      <c r="B20" s="47" t="s">
        <v>338</v>
      </c>
      <c r="C20" s="134">
        <f>C18/C16</f>
        <v>1.3742357811615971E-2</v>
      </c>
      <c r="D20" s="134">
        <f>D18/D16</f>
        <v>1.462267688144081E-2</v>
      </c>
      <c r="E20" s="134">
        <f>E18/E16</f>
        <v>1.5709563547160826E-2</v>
      </c>
      <c r="F20" s="134">
        <f>F18/F16</f>
        <v>4.1230806359174081E-2</v>
      </c>
      <c r="G20" s="134">
        <f t="shared" ref="G20:L20" si="1">G17/G16</f>
        <v>4.4069648242177149E-2</v>
      </c>
      <c r="H20" s="134">
        <f t="shared" si="1"/>
        <v>2.8403743267665111E-2</v>
      </c>
      <c r="I20" s="134">
        <f t="shared" si="1"/>
        <v>2.613666232333994E-2</v>
      </c>
      <c r="J20" s="134">
        <f t="shared" si="1"/>
        <v>2.4623329517307099E-2</v>
      </c>
      <c r="K20" s="134">
        <f t="shared" si="1"/>
        <v>2.2614960612155656E-2</v>
      </c>
      <c r="L20" s="134">
        <f t="shared" si="1"/>
        <v>2.2002493214194542E-2</v>
      </c>
    </row>
    <row r="21" spans="1:12" ht="30" customHeight="1">
      <c r="A21" s="106"/>
      <c r="B21" s="48" t="s">
        <v>246</v>
      </c>
      <c r="C21" s="91">
        <v>0</v>
      </c>
      <c r="D21" s="91">
        <v>0</v>
      </c>
      <c r="E21" s="91">
        <v>0</v>
      </c>
      <c r="F21" s="91">
        <v>0</v>
      </c>
    </row>
    <row r="22" spans="1:12" ht="29.4" thickBot="1">
      <c r="B22" s="48" t="s">
        <v>247</v>
      </c>
      <c r="C22" s="91">
        <v>0</v>
      </c>
      <c r="D22" s="91">
        <v>0</v>
      </c>
      <c r="E22" s="91">
        <v>0</v>
      </c>
      <c r="F22" s="91">
        <v>0</v>
      </c>
    </row>
    <row r="23" spans="1:12">
      <c r="B23" s="49" t="s">
        <v>248</v>
      </c>
      <c r="C23" s="96"/>
      <c r="D23" s="96"/>
      <c r="E23" s="96"/>
    </row>
    <row r="24" spans="1:12">
      <c r="B24" s="50" t="s">
        <v>249</v>
      </c>
      <c r="C24" s="96" t="s">
        <v>300</v>
      </c>
      <c r="D24" s="96" t="s">
        <v>300</v>
      </c>
      <c r="E24" s="96" t="s">
        <v>300</v>
      </c>
    </row>
    <row r="25" spans="1:12">
      <c r="B25" s="50" t="s">
        <v>250</v>
      </c>
      <c r="C25" s="96" t="s">
        <v>300</v>
      </c>
      <c r="D25" s="96" t="s">
        <v>300</v>
      </c>
      <c r="E25" s="96" t="s">
        <v>300</v>
      </c>
    </row>
    <row r="26" spans="1:12">
      <c r="B26" s="50" t="s">
        <v>251</v>
      </c>
      <c r="C26" s="96" t="s">
        <v>300</v>
      </c>
      <c r="D26" s="96" t="s">
        <v>300</v>
      </c>
      <c r="E26" s="96" t="s">
        <v>300</v>
      </c>
    </row>
    <row r="27" spans="1:12">
      <c r="B27" s="50" t="s">
        <v>252</v>
      </c>
      <c r="C27" s="96" t="s">
        <v>300</v>
      </c>
      <c r="D27" s="96" t="s">
        <v>300</v>
      </c>
      <c r="E27" s="96" t="s">
        <v>300</v>
      </c>
    </row>
    <row r="28" spans="1:12">
      <c r="B28" s="50" t="s">
        <v>36</v>
      </c>
      <c r="C28" s="96" t="s">
        <v>300</v>
      </c>
      <c r="D28" s="96" t="s">
        <v>300</v>
      </c>
      <c r="E28" s="96"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mergeCells count="1">
    <mergeCell ref="C2:D2"/>
  </mergeCells>
  <hyperlinks>
    <hyperlink ref="C4" r:id="rId1" display="http://www.tvf.is/" xr:uid="{FFC7A11D-B8ED-4545-80AC-9BEDF8A5B9D1}"/>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26"/>
  <sheetViews>
    <sheetView zoomScale="107" zoomScaleNormal="107"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5.6640625" style="73" customWidth="1"/>
    <col min="11" max="12" width="17.6640625" style="73" customWidth="1"/>
    <col min="13" max="16384" width="9.33203125" style="73"/>
  </cols>
  <sheetData>
    <row r="1" spans="1:12">
      <c r="A1" s="21" t="s">
        <v>187</v>
      </c>
    </row>
    <row r="2" spans="1:12">
      <c r="B2" s="46" t="s">
        <v>1</v>
      </c>
      <c r="C2" s="74" t="s">
        <v>70</v>
      </c>
      <c r="D2" s="75"/>
      <c r="E2" s="75"/>
      <c r="F2" s="75"/>
      <c r="G2" s="75"/>
      <c r="H2" s="75"/>
      <c r="I2" s="75"/>
      <c r="J2" s="75"/>
      <c r="K2" s="75"/>
      <c r="L2" s="75"/>
    </row>
    <row r="3" spans="1:12">
      <c r="B3" s="46" t="s">
        <v>3</v>
      </c>
      <c r="C3" s="76" t="s">
        <v>71</v>
      </c>
      <c r="D3" s="75"/>
      <c r="E3" s="75"/>
      <c r="F3" s="75"/>
      <c r="G3" s="75"/>
      <c r="H3" s="75"/>
      <c r="I3" s="75"/>
      <c r="J3" s="75"/>
      <c r="K3" s="75"/>
      <c r="L3" s="75"/>
    </row>
    <row r="4" spans="1:12">
      <c r="B4" s="46" t="s">
        <v>4</v>
      </c>
      <c r="C4" s="77" t="s">
        <v>72</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11</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156</v>
      </c>
      <c r="C8" s="79">
        <v>121524688.2</v>
      </c>
      <c r="D8" s="79">
        <v>119604085.90000001</v>
      </c>
      <c r="E8" s="79">
        <v>121431347.7</v>
      </c>
      <c r="F8" s="79">
        <v>120672956.59999999</v>
      </c>
      <c r="G8" s="80">
        <v>113179290</v>
      </c>
      <c r="H8" s="80">
        <v>102187579</v>
      </c>
      <c r="I8" s="14">
        <v>96969650</v>
      </c>
      <c r="J8" s="14">
        <v>93805170</v>
      </c>
      <c r="K8" s="14">
        <v>90429104</v>
      </c>
      <c r="L8" s="14">
        <v>82612266</v>
      </c>
    </row>
    <row r="9" spans="1:12">
      <c r="B9" s="59" t="s">
        <v>157</v>
      </c>
      <c r="C9" s="79">
        <v>958690.7</v>
      </c>
      <c r="D9" s="79">
        <v>842314.5</v>
      </c>
      <c r="E9" s="79">
        <v>665391.6</v>
      </c>
      <c r="F9" s="79">
        <v>589339.4</v>
      </c>
      <c r="G9" s="80">
        <v>409930</v>
      </c>
      <c r="H9" s="80">
        <v>358707</v>
      </c>
      <c r="I9" s="14">
        <v>257160</v>
      </c>
      <c r="J9" s="14">
        <v>163250</v>
      </c>
      <c r="K9" s="14">
        <v>77576</v>
      </c>
      <c r="L9" s="14">
        <v>0</v>
      </c>
    </row>
    <row r="10" spans="1:12">
      <c r="B10" s="46" t="s">
        <v>253</v>
      </c>
      <c r="C10" s="79">
        <v>958690.7</v>
      </c>
      <c r="D10" s="79">
        <v>842314.5</v>
      </c>
      <c r="E10" s="79">
        <v>665391.6</v>
      </c>
      <c r="F10" s="79">
        <v>589339.4</v>
      </c>
      <c r="G10" s="90"/>
      <c r="H10" s="90"/>
      <c r="I10" s="90"/>
      <c r="J10" s="90"/>
      <c r="K10" s="90"/>
      <c r="L10" s="90"/>
    </row>
    <row r="11" spans="1:12">
      <c r="B11" s="47" t="s">
        <v>254</v>
      </c>
      <c r="C11" s="14">
        <v>0</v>
      </c>
      <c r="D11" s="14">
        <v>0</v>
      </c>
      <c r="E11" s="14">
        <v>0</v>
      </c>
      <c r="F11" s="14">
        <v>0</v>
      </c>
      <c r="G11" s="90"/>
      <c r="H11" s="90"/>
      <c r="I11" s="90"/>
      <c r="J11" s="90"/>
      <c r="K11" s="90"/>
      <c r="L11" s="90"/>
    </row>
    <row r="12" spans="1:12">
      <c r="A12" s="21"/>
      <c r="B12" s="47" t="s">
        <v>338</v>
      </c>
      <c r="C12" s="134">
        <f>C10/C8</f>
        <v>7.8888554597418819E-3</v>
      </c>
      <c r="D12" s="134">
        <f>D10/D8</f>
        <v>7.0425227839143578E-3</v>
      </c>
      <c r="E12" s="134">
        <f>E10/E8</f>
        <v>5.4795702477408968E-3</v>
      </c>
      <c r="F12" s="134">
        <f>F10/F8</f>
        <v>4.8837736026764427E-3</v>
      </c>
      <c r="G12" s="134">
        <f t="shared" ref="G12:L12" si="0">G9/G8</f>
        <v>3.6219523907598289E-3</v>
      </c>
      <c r="H12" s="134">
        <f t="shared" si="0"/>
        <v>3.5102798550497023E-3</v>
      </c>
      <c r="I12" s="134">
        <f t="shared" si="0"/>
        <v>2.6519637845449583E-3</v>
      </c>
      <c r="J12" s="134">
        <f t="shared" si="0"/>
        <v>1.7403091961775668E-3</v>
      </c>
      <c r="K12" s="134">
        <f t="shared" si="0"/>
        <v>8.5786540581005871E-4</v>
      </c>
      <c r="L12" s="134">
        <f t="shared" si="0"/>
        <v>0</v>
      </c>
    </row>
    <row r="13" spans="1:12" ht="28.8">
      <c r="B13" s="48" t="s">
        <v>246</v>
      </c>
      <c r="C13" s="14">
        <v>0</v>
      </c>
      <c r="D13" s="14">
        <v>0</v>
      </c>
      <c r="E13" s="14">
        <v>0</v>
      </c>
      <c r="F13" s="14">
        <v>0</v>
      </c>
      <c r="G13" s="90"/>
      <c r="H13" s="90"/>
      <c r="I13" s="90"/>
      <c r="J13" s="90"/>
      <c r="K13" s="90"/>
      <c r="L13" s="90"/>
    </row>
    <row r="14" spans="1:12" ht="29.4" thickBot="1">
      <c r="B14" s="48" t="s">
        <v>247</v>
      </c>
      <c r="C14" s="14">
        <v>0</v>
      </c>
      <c r="D14" s="14">
        <v>0</v>
      </c>
      <c r="E14" s="14">
        <v>0</v>
      </c>
      <c r="F14" s="14">
        <v>0</v>
      </c>
      <c r="G14" s="90"/>
      <c r="H14" s="90"/>
      <c r="I14" s="90"/>
      <c r="J14" s="90"/>
      <c r="K14" s="90"/>
      <c r="L14" s="90"/>
    </row>
    <row r="15" spans="1:12">
      <c r="B15" s="49" t="s">
        <v>248</v>
      </c>
      <c r="C15" s="14"/>
      <c r="D15" s="14"/>
      <c r="E15" s="14"/>
      <c r="F15" s="90"/>
      <c r="G15" s="90"/>
      <c r="H15" s="90"/>
      <c r="I15" s="90"/>
      <c r="J15" s="90"/>
      <c r="K15" s="90"/>
      <c r="L15" s="90"/>
    </row>
    <row r="16" spans="1:12">
      <c r="B16" s="50" t="s">
        <v>249</v>
      </c>
      <c r="C16" s="14" t="s">
        <v>300</v>
      </c>
      <c r="D16" s="14" t="s">
        <v>300</v>
      </c>
      <c r="E16" s="14" t="s">
        <v>300</v>
      </c>
      <c r="F16" s="90"/>
      <c r="G16" s="90"/>
      <c r="H16" s="90"/>
      <c r="I16" s="90"/>
      <c r="J16" s="90"/>
      <c r="K16" s="90"/>
      <c r="L16" s="90"/>
    </row>
    <row r="17" spans="2:12">
      <c r="B17" s="50" t="s">
        <v>250</v>
      </c>
      <c r="C17" s="14" t="s">
        <v>300</v>
      </c>
      <c r="D17" s="14" t="s">
        <v>300</v>
      </c>
      <c r="E17" s="14" t="s">
        <v>300</v>
      </c>
      <c r="F17" s="90"/>
      <c r="G17" s="90"/>
      <c r="H17" s="90"/>
      <c r="I17" s="90"/>
      <c r="J17" s="90"/>
      <c r="K17" s="90"/>
      <c r="L17" s="90"/>
    </row>
    <row r="18" spans="2:12">
      <c r="B18" s="50" t="s">
        <v>251</v>
      </c>
      <c r="C18" s="14" t="s">
        <v>300</v>
      </c>
      <c r="D18" s="14" t="s">
        <v>300</v>
      </c>
      <c r="E18" s="14" t="s">
        <v>300</v>
      </c>
      <c r="F18" s="90"/>
      <c r="G18" s="90"/>
      <c r="H18" s="90"/>
      <c r="I18" s="90"/>
      <c r="J18" s="90"/>
      <c r="K18" s="90"/>
      <c r="L18" s="90"/>
    </row>
    <row r="19" spans="2:12">
      <c r="B19" s="50" t="s">
        <v>252</v>
      </c>
      <c r="C19" s="14" t="s">
        <v>299</v>
      </c>
      <c r="D19" s="14" t="s">
        <v>299</v>
      </c>
      <c r="E19" s="14" t="s">
        <v>299</v>
      </c>
      <c r="F19" s="90"/>
      <c r="G19" s="90"/>
      <c r="H19" s="90"/>
      <c r="I19" s="90"/>
      <c r="J19" s="90"/>
      <c r="K19" s="90"/>
      <c r="L19" s="90"/>
    </row>
    <row r="20" spans="2:12" ht="15" customHeight="1">
      <c r="B20" s="50" t="s">
        <v>36</v>
      </c>
      <c r="C20" s="14" t="s">
        <v>300</v>
      </c>
      <c r="D20" s="14" t="s">
        <v>300</v>
      </c>
      <c r="E20" s="14" t="s">
        <v>300</v>
      </c>
      <c r="F20" s="90"/>
      <c r="G20" s="90"/>
      <c r="H20" s="90"/>
      <c r="I20" s="90"/>
      <c r="J20" s="90"/>
      <c r="K20" s="90"/>
      <c r="L20" s="90"/>
    </row>
    <row r="21" spans="2:12">
      <c r="B21" s="23"/>
      <c r="C21" s="23"/>
      <c r="D21" s="101"/>
    </row>
    <row r="22" spans="2:12">
      <c r="B22" s="23"/>
      <c r="C22" s="23"/>
    </row>
    <row r="23" spans="2:12">
      <c r="B23" s="46" t="s">
        <v>1</v>
      </c>
      <c r="C23" s="74" t="s">
        <v>73</v>
      </c>
      <c r="D23" s="74"/>
      <c r="E23" s="75"/>
      <c r="F23" s="75"/>
      <c r="G23" s="75"/>
      <c r="H23" s="75"/>
      <c r="I23" s="75"/>
      <c r="J23" s="75"/>
      <c r="K23" s="75"/>
      <c r="L23" s="75"/>
    </row>
    <row r="24" spans="2:12">
      <c r="B24" s="46" t="s">
        <v>3</v>
      </c>
      <c r="C24" s="76" t="s">
        <v>74</v>
      </c>
      <c r="D24" s="76"/>
      <c r="E24" s="75"/>
      <c r="F24" s="75"/>
      <c r="G24" s="75"/>
      <c r="H24" s="75"/>
      <c r="I24" s="75"/>
      <c r="J24" s="75"/>
      <c r="K24" s="75"/>
      <c r="L24" s="75"/>
    </row>
    <row r="25" spans="2:12">
      <c r="B25" s="46" t="s">
        <v>4</v>
      </c>
      <c r="C25" s="77" t="s">
        <v>75</v>
      </c>
      <c r="D25" s="77"/>
      <c r="E25" s="75"/>
      <c r="F25" s="75"/>
      <c r="G25" s="75"/>
      <c r="H25" s="75"/>
      <c r="I25" s="75"/>
      <c r="J25" s="75"/>
      <c r="K25" s="75"/>
      <c r="L25" s="75"/>
    </row>
    <row r="26" spans="2:12">
      <c r="B26" s="46" t="s">
        <v>5</v>
      </c>
      <c r="C26" s="37">
        <v>8.0000000000000002E-3</v>
      </c>
      <c r="D26" s="37"/>
      <c r="E26" s="75"/>
      <c r="F26" s="75"/>
      <c r="G26" s="75"/>
      <c r="H26" s="75"/>
      <c r="I26" s="75"/>
      <c r="J26" s="75"/>
      <c r="K26" s="75"/>
      <c r="L26" s="75"/>
    </row>
    <row r="27" spans="2:12" ht="15" thickBot="1">
      <c r="B27" s="57" t="s">
        <v>6</v>
      </c>
      <c r="C27" s="78" t="s">
        <v>11</v>
      </c>
      <c r="D27" s="78"/>
      <c r="E27" s="78"/>
      <c r="F27" s="78"/>
      <c r="G27" s="78"/>
      <c r="H27" s="78"/>
      <c r="I27" s="78"/>
      <c r="J27" s="78"/>
      <c r="K27" s="78"/>
      <c r="L27" s="78"/>
    </row>
    <row r="28" spans="2:12">
      <c r="B28" s="58"/>
      <c r="C28" s="67">
        <v>45657</v>
      </c>
      <c r="D28" s="67">
        <v>45291</v>
      </c>
      <c r="E28" s="67">
        <v>44926</v>
      </c>
      <c r="F28" s="40">
        <v>44561</v>
      </c>
      <c r="G28" s="29">
        <v>44196</v>
      </c>
      <c r="H28" s="29">
        <v>43830</v>
      </c>
      <c r="I28" s="15">
        <v>43465</v>
      </c>
      <c r="J28" s="15">
        <v>43100</v>
      </c>
      <c r="K28" s="15">
        <v>42735</v>
      </c>
      <c r="L28" s="15">
        <v>42369</v>
      </c>
    </row>
    <row r="29" spans="2:12">
      <c r="B29" s="59" t="s">
        <v>156</v>
      </c>
      <c r="C29" s="79">
        <v>735701054.5</v>
      </c>
      <c r="D29" s="79">
        <v>730590268.60000002</v>
      </c>
      <c r="E29" s="79">
        <v>746613676.70000005</v>
      </c>
      <c r="F29" s="79">
        <v>735423295.10000002</v>
      </c>
      <c r="G29" s="84">
        <v>697989670</v>
      </c>
      <c r="H29" s="80">
        <v>631516029</v>
      </c>
      <c r="I29" s="14">
        <v>602017180</v>
      </c>
      <c r="J29" s="14">
        <v>592081290</v>
      </c>
      <c r="K29" s="14">
        <v>577901204</v>
      </c>
      <c r="L29" s="14">
        <v>530777486</v>
      </c>
    </row>
    <row r="30" spans="2:12">
      <c r="B30" s="59" t="s">
        <v>157</v>
      </c>
      <c r="C30" s="79">
        <v>6042209.2999999998</v>
      </c>
      <c r="D30" s="79">
        <v>4639071.4000000004</v>
      </c>
      <c r="E30" s="79">
        <v>3258636.8</v>
      </c>
      <c r="F30" s="79">
        <v>2630809.7999999998</v>
      </c>
      <c r="G30" s="84">
        <v>1516280</v>
      </c>
      <c r="H30" s="80">
        <v>1425136</v>
      </c>
      <c r="I30" s="14">
        <v>1411630</v>
      </c>
      <c r="J30" s="14">
        <v>951640</v>
      </c>
      <c r="K30" s="14">
        <v>543703</v>
      </c>
      <c r="L30" s="14">
        <v>204183</v>
      </c>
    </row>
    <row r="31" spans="2:12">
      <c r="B31" s="46" t="s">
        <v>253</v>
      </c>
      <c r="C31" s="79">
        <v>6042209.2999999998</v>
      </c>
      <c r="D31" s="79">
        <v>4639071.4000000004</v>
      </c>
      <c r="E31" s="79">
        <v>3258636.8</v>
      </c>
      <c r="F31" s="79">
        <v>2630809.7999999998</v>
      </c>
    </row>
    <row r="32" spans="2:12">
      <c r="B32" s="47" t="s">
        <v>254</v>
      </c>
      <c r="C32" s="14">
        <v>0</v>
      </c>
      <c r="D32" s="14">
        <v>0</v>
      </c>
      <c r="E32" s="102">
        <v>0</v>
      </c>
      <c r="F32" s="102">
        <v>0</v>
      </c>
    </row>
    <row r="33" spans="1:12">
      <c r="A33" s="21"/>
      <c r="B33" s="47" t="s">
        <v>338</v>
      </c>
      <c r="C33" s="134">
        <f>C31/C29</f>
        <v>8.2128593714011055E-3</v>
      </c>
      <c r="D33" s="134">
        <f>D31/D29</f>
        <v>6.3497579962153907E-3</v>
      </c>
      <c r="E33" s="134">
        <f>E31/E29</f>
        <v>4.3645554611362498E-3</v>
      </c>
      <c r="F33" s="134">
        <f>F31/F29</f>
        <v>3.5772728679233264E-3</v>
      </c>
      <c r="G33" s="134">
        <f t="shared" ref="G33:L33" si="1">G30/G29</f>
        <v>2.1723530664859267E-3</v>
      </c>
      <c r="H33" s="134">
        <f t="shared" si="1"/>
        <v>2.256690146498245E-3</v>
      </c>
      <c r="I33" s="134">
        <f t="shared" si="1"/>
        <v>2.3448334148869305E-3</v>
      </c>
      <c r="J33" s="134">
        <f t="shared" si="1"/>
        <v>1.6072792977464294E-3</v>
      </c>
      <c r="K33" s="134">
        <f t="shared" si="1"/>
        <v>9.4082344220206883E-4</v>
      </c>
      <c r="L33" s="134">
        <f t="shared" si="1"/>
        <v>3.8468662553633635E-4</v>
      </c>
    </row>
    <row r="34" spans="1:12" ht="28.8">
      <c r="B34" s="48" t="s">
        <v>246</v>
      </c>
      <c r="C34" s="14">
        <v>0</v>
      </c>
      <c r="D34" s="14">
        <v>0</v>
      </c>
      <c r="E34" s="102">
        <v>0</v>
      </c>
      <c r="F34" s="102">
        <v>0</v>
      </c>
    </row>
    <row r="35" spans="1:12" ht="29.4" thickBot="1">
      <c r="B35" s="48" t="s">
        <v>247</v>
      </c>
      <c r="C35" s="14">
        <v>0</v>
      </c>
      <c r="D35" s="14">
        <v>0</v>
      </c>
      <c r="E35" s="102">
        <v>0</v>
      </c>
      <c r="F35" s="102">
        <v>0</v>
      </c>
    </row>
    <row r="36" spans="1:12">
      <c r="B36" s="49" t="s">
        <v>248</v>
      </c>
      <c r="C36" s="14"/>
      <c r="D36" s="14"/>
      <c r="E36" s="91"/>
    </row>
    <row r="37" spans="1:12">
      <c r="B37" s="50" t="s">
        <v>249</v>
      </c>
      <c r="C37" s="14" t="s">
        <v>300</v>
      </c>
      <c r="D37" s="14" t="s">
        <v>300</v>
      </c>
      <c r="E37" s="81" t="s">
        <v>300</v>
      </c>
    </row>
    <row r="38" spans="1:12">
      <c r="B38" s="50" t="s">
        <v>250</v>
      </c>
      <c r="C38" s="14" t="s">
        <v>300</v>
      </c>
      <c r="D38" s="14" t="s">
        <v>300</v>
      </c>
      <c r="E38" s="81" t="s">
        <v>300</v>
      </c>
    </row>
    <row r="39" spans="1:12">
      <c r="B39" s="50" t="s">
        <v>251</v>
      </c>
      <c r="C39" s="14" t="s">
        <v>300</v>
      </c>
      <c r="D39" s="14" t="s">
        <v>300</v>
      </c>
      <c r="E39" s="81" t="s">
        <v>300</v>
      </c>
    </row>
    <row r="40" spans="1:12">
      <c r="B40" s="50" t="s">
        <v>252</v>
      </c>
      <c r="C40" s="14" t="s">
        <v>299</v>
      </c>
      <c r="D40" s="14" t="s">
        <v>299</v>
      </c>
      <c r="E40" s="81" t="s">
        <v>299</v>
      </c>
    </row>
    <row r="41" spans="1:12" ht="240">
      <c r="B41" s="50" t="s">
        <v>36</v>
      </c>
      <c r="C41" s="129" t="s">
        <v>333</v>
      </c>
      <c r="D41" s="129" t="s">
        <v>328</v>
      </c>
      <c r="E41" s="81" t="s">
        <v>300</v>
      </c>
    </row>
    <row r="43" spans="1:12">
      <c r="C43" s="73"/>
    </row>
    <row r="44" spans="1:12">
      <c r="C44" s="73"/>
    </row>
    <row r="45" spans="1:12">
      <c r="C45" s="73"/>
    </row>
    <row r="46" spans="1:12">
      <c r="C46" s="73"/>
    </row>
    <row r="47" spans="1:12">
      <c r="B47" s="73"/>
      <c r="C47" s="73"/>
    </row>
    <row r="48" spans="1:12">
      <c r="B48" s="73"/>
      <c r="C48" s="73"/>
    </row>
    <row r="49" spans="2:3">
      <c r="B49" s="73"/>
      <c r="C49" s="73"/>
    </row>
    <row r="50" spans="2:3">
      <c r="B50" s="73"/>
      <c r="C50" s="73"/>
    </row>
    <row r="51" spans="2:3">
      <c r="B51" s="73"/>
      <c r="C51" s="73"/>
    </row>
    <row r="52" spans="2:3">
      <c r="B52" s="73"/>
      <c r="C52" s="73"/>
    </row>
    <row r="53" spans="2:3">
      <c r="B53" s="73"/>
      <c r="C53" s="73"/>
    </row>
    <row r="54" spans="2:3">
      <c r="B54" s="73"/>
      <c r="C54" s="73"/>
    </row>
    <row r="55" spans="2:3">
      <c r="B55" s="73"/>
      <c r="C55" s="73"/>
    </row>
    <row r="56" spans="2:3">
      <c r="B56" s="73"/>
      <c r="C56" s="73"/>
    </row>
    <row r="57" spans="2:3">
      <c r="B57" s="73"/>
      <c r="C57" s="73"/>
    </row>
    <row r="58" spans="2:3">
      <c r="B58" s="73"/>
      <c r="C58" s="73"/>
    </row>
    <row r="59" spans="2:3">
      <c r="B59" s="73"/>
      <c r="C59" s="73"/>
    </row>
    <row r="60" spans="2:3">
      <c r="B60" s="73"/>
      <c r="C60" s="73"/>
    </row>
    <row r="61" spans="2:3">
      <c r="B61" s="73"/>
      <c r="C61" s="73"/>
    </row>
    <row r="62" spans="2:3">
      <c r="B62" s="73"/>
      <c r="C62" s="73"/>
    </row>
    <row r="63" spans="2:3">
      <c r="C63" s="73"/>
    </row>
    <row r="64" spans="2: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1200-000000000000}"/>
    <hyperlink ref="C25" r:id="rId2" xr:uid="{29F43C0A-63FC-47EC-86E1-E60DD210D5DD}"/>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tabSelected="1" workbookViewId="0">
      <selection activeCell="C3" sqref="C3"/>
    </sheetView>
  </sheetViews>
  <sheetFormatPr defaultColWidth="8.6640625" defaultRowHeight="14.4"/>
  <cols>
    <col min="1" max="1" width="18.44140625" customWidth="1"/>
    <col min="3" max="3" width="18.6640625" customWidth="1"/>
    <col min="4" max="4" width="14.44140625" customWidth="1"/>
    <col min="5" max="5" width="9.33203125" customWidth="1"/>
  </cols>
  <sheetData>
    <row r="1" spans="1:17" ht="31.2">
      <c r="A1" s="3" t="s">
        <v>93</v>
      </c>
    </row>
    <row r="3" spans="1:17">
      <c r="A3" t="s">
        <v>92</v>
      </c>
    </row>
    <row r="4" spans="1:17">
      <c r="A4" s="4" t="s">
        <v>91</v>
      </c>
    </row>
    <row r="5" spans="1:17">
      <c r="A5" s="4" t="s">
        <v>346</v>
      </c>
    </row>
    <row r="6" spans="1:17">
      <c r="A6" s="4" t="s">
        <v>94</v>
      </c>
    </row>
    <row r="7" spans="1:17" ht="18">
      <c r="A7" s="148" t="s">
        <v>109</v>
      </c>
      <c r="B7" s="148"/>
      <c r="C7" s="148"/>
      <c r="D7" s="148"/>
      <c r="E7" s="148"/>
      <c r="F7" s="148"/>
      <c r="G7" s="148"/>
      <c r="H7" s="148"/>
      <c r="I7" s="148"/>
      <c r="J7" s="148"/>
      <c r="K7" s="148"/>
      <c r="L7" s="148"/>
      <c r="M7" s="148"/>
      <c r="N7" s="148"/>
      <c r="O7" s="148"/>
      <c r="P7" s="148"/>
      <c r="Q7" s="148"/>
    </row>
    <row r="8" spans="1:17" ht="30" customHeight="1">
      <c r="A8" s="145" t="s">
        <v>110</v>
      </c>
      <c r="B8" s="145"/>
      <c r="C8" s="145"/>
      <c r="D8" s="145"/>
      <c r="E8" s="145"/>
      <c r="F8" s="145"/>
      <c r="G8" s="145"/>
      <c r="H8" s="145"/>
      <c r="I8" s="145"/>
      <c r="J8" s="145"/>
      <c r="K8" s="145"/>
      <c r="L8" s="145"/>
      <c r="M8" s="145"/>
      <c r="N8" s="145"/>
      <c r="O8" s="145"/>
      <c r="P8" s="145"/>
      <c r="Q8" s="145"/>
    </row>
    <row r="9" spans="1:17" ht="30" customHeight="1">
      <c r="A9" s="145" t="s">
        <v>111</v>
      </c>
      <c r="B9" s="145"/>
      <c r="C9" s="145"/>
      <c r="D9" s="145"/>
      <c r="E9" s="145"/>
      <c r="F9" s="145"/>
      <c r="G9" s="145"/>
      <c r="H9" s="145"/>
      <c r="I9" s="145"/>
      <c r="J9" s="145"/>
      <c r="K9" s="145"/>
      <c r="L9" s="145"/>
      <c r="M9" s="145"/>
      <c r="N9" s="145"/>
      <c r="O9" s="145"/>
      <c r="P9" s="145"/>
      <c r="Q9" s="145"/>
    </row>
    <row r="10" spans="1:17">
      <c r="A10" s="147" t="s">
        <v>112</v>
      </c>
      <c r="B10" s="147"/>
      <c r="C10" s="147"/>
      <c r="D10" s="147"/>
      <c r="E10" s="147"/>
      <c r="F10" s="147"/>
      <c r="G10" s="147"/>
      <c r="H10" s="147"/>
      <c r="I10" s="147"/>
      <c r="J10" s="147"/>
      <c r="K10" s="147"/>
      <c r="L10" s="147"/>
      <c r="M10" s="147"/>
      <c r="N10" s="147"/>
      <c r="O10" s="147"/>
      <c r="P10" s="147"/>
      <c r="Q10" s="147"/>
    </row>
    <row r="11" spans="1:17">
      <c r="A11" s="147" t="s">
        <v>113</v>
      </c>
      <c r="B11" s="147"/>
      <c r="C11" s="147"/>
      <c r="D11" s="147"/>
      <c r="E11" s="147"/>
      <c r="F11" s="147"/>
      <c r="G11" s="147"/>
      <c r="H11" s="147"/>
      <c r="I11" s="147"/>
      <c r="J11" s="147"/>
      <c r="K11" s="147"/>
      <c r="L11" s="147"/>
      <c r="M11" s="147"/>
      <c r="N11" s="147"/>
      <c r="O11" s="147"/>
      <c r="P11" s="147"/>
      <c r="Q11" s="147"/>
    </row>
    <row r="12" spans="1:17" ht="30" customHeight="1">
      <c r="A12" s="147" t="s">
        <v>114</v>
      </c>
      <c r="B12" s="147"/>
      <c r="C12" s="147"/>
      <c r="D12" s="147"/>
      <c r="E12" s="147"/>
      <c r="F12" s="147"/>
      <c r="G12" s="147"/>
      <c r="H12" s="147"/>
      <c r="I12" s="147"/>
      <c r="J12" s="147"/>
      <c r="K12" s="147"/>
      <c r="L12" s="147"/>
      <c r="M12" s="147"/>
      <c r="N12" s="147"/>
      <c r="O12" s="147"/>
      <c r="P12" s="147"/>
      <c r="Q12" s="147"/>
    </row>
    <row r="13" spans="1:17" ht="30" customHeight="1">
      <c r="A13" s="147" t="s">
        <v>115</v>
      </c>
      <c r="B13" s="147"/>
      <c r="C13" s="147"/>
      <c r="D13" s="147"/>
      <c r="E13" s="147"/>
      <c r="F13" s="147"/>
      <c r="G13" s="147"/>
      <c r="H13" s="147"/>
      <c r="I13" s="147"/>
      <c r="J13" s="147"/>
      <c r="K13" s="147"/>
      <c r="L13" s="147"/>
      <c r="M13" s="147"/>
      <c r="N13" s="147"/>
      <c r="O13" s="147"/>
      <c r="P13" s="147"/>
      <c r="Q13" s="147"/>
    </row>
    <row r="14" spans="1:17" ht="30" customHeight="1">
      <c r="A14" s="145" t="s">
        <v>116</v>
      </c>
      <c r="B14" s="145"/>
      <c r="C14" s="145"/>
      <c r="D14" s="145"/>
      <c r="E14" s="145"/>
      <c r="F14" s="145"/>
      <c r="G14" s="145"/>
      <c r="H14" s="145"/>
      <c r="I14" s="145"/>
      <c r="J14" s="145"/>
      <c r="K14" s="145"/>
      <c r="L14" s="145"/>
      <c r="M14" s="145"/>
      <c r="N14" s="145"/>
      <c r="O14" s="145"/>
      <c r="P14" s="145"/>
      <c r="Q14" s="145"/>
    </row>
    <row r="15" spans="1:17" ht="18">
      <c r="A15" s="148" t="s">
        <v>117</v>
      </c>
      <c r="B15" s="148"/>
      <c r="C15" s="148"/>
      <c r="D15" s="148"/>
      <c r="E15" s="148"/>
      <c r="F15" s="148"/>
      <c r="G15" s="148"/>
      <c r="H15" s="148"/>
      <c r="I15" s="148"/>
      <c r="J15" s="148"/>
      <c r="K15" s="148"/>
      <c r="L15" s="148"/>
      <c r="M15" s="148"/>
      <c r="N15" s="148"/>
      <c r="O15" s="148"/>
      <c r="P15" s="148"/>
      <c r="Q15" s="148"/>
    </row>
    <row r="16" spans="1:17" ht="60" customHeight="1">
      <c r="A16" s="145" t="s">
        <v>118</v>
      </c>
      <c r="B16" s="145"/>
      <c r="C16" s="145"/>
      <c r="D16" s="145"/>
      <c r="E16" s="145"/>
      <c r="F16" s="145"/>
      <c r="G16" s="145"/>
      <c r="H16" s="145"/>
      <c r="I16" s="145"/>
      <c r="J16" s="145"/>
      <c r="K16" s="145"/>
      <c r="L16" s="145"/>
      <c r="M16" s="145"/>
      <c r="N16" s="145"/>
      <c r="O16" s="145"/>
      <c r="P16" s="145"/>
      <c r="Q16" s="145"/>
    </row>
    <row r="17" spans="1:17" ht="30" customHeight="1">
      <c r="A17" s="145" t="s">
        <v>119</v>
      </c>
      <c r="B17" s="145"/>
      <c r="C17" s="145"/>
      <c r="D17" s="145"/>
      <c r="E17" s="145"/>
      <c r="F17" s="145"/>
      <c r="G17" s="145"/>
      <c r="H17" s="145"/>
      <c r="I17" s="145"/>
      <c r="J17" s="145"/>
      <c r="K17" s="145"/>
      <c r="L17" s="145"/>
      <c r="M17" s="145"/>
      <c r="N17" s="145"/>
      <c r="O17" s="145"/>
      <c r="P17" s="145"/>
      <c r="Q17" s="145"/>
    </row>
    <row r="18" spans="1:17">
      <c r="A18" s="13"/>
      <c r="B18" s="13"/>
      <c r="C18" s="13"/>
      <c r="D18" s="13"/>
    </row>
    <row r="19" spans="1:17">
      <c r="A19" s="149" t="s">
        <v>120</v>
      </c>
      <c r="B19" s="149" t="s">
        <v>121</v>
      </c>
      <c r="C19" s="149" t="s">
        <v>122</v>
      </c>
      <c r="D19" s="149"/>
    </row>
    <row r="20" spans="1:17">
      <c r="A20" s="149"/>
      <c r="B20" s="149"/>
      <c r="C20" s="149"/>
      <c r="D20" s="149"/>
    </row>
    <row r="21" spans="1:17" ht="30" customHeight="1">
      <c r="A21" s="149"/>
      <c r="B21" s="149"/>
      <c r="C21" s="150"/>
      <c r="D21" s="150"/>
    </row>
    <row r="22" spans="1:17" ht="30" customHeight="1">
      <c r="A22" s="150"/>
      <c r="B22" s="150"/>
      <c r="C22" s="9" t="s">
        <v>123</v>
      </c>
      <c r="D22" s="9" t="s">
        <v>124</v>
      </c>
    </row>
    <row r="23" spans="1:17">
      <c r="A23" s="7" t="s">
        <v>125</v>
      </c>
      <c r="B23" s="6" t="s">
        <v>89</v>
      </c>
      <c r="C23" s="8">
        <v>20000</v>
      </c>
      <c r="D23" s="6" t="s">
        <v>89</v>
      </c>
    </row>
    <row r="24" spans="1:17">
      <c r="A24" s="7" t="s">
        <v>126</v>
      </c>
      <c r="B24" s="6" t="s">
        <v>89</v>
      </c>
      <c r="C24" s="8">
        <v>100000</v>
      </c>
      <c r="D24" s="6" t="s">
        <v>89</v>
      </c>
    </row>
    <row r="25" spans="1:17">
      <c r="A25" s="7" t="s">
        <v>127</v>
      </c>
      <c r="B25" s="6" t="s">
        <v>89</v>
      </c>
      <c r="C25" s="8">
        <v>5000</v>
      </c>
      <c r="D25" s="6" t="s">
        <v>89</v>
      </c>
    </row>
    <row r="26" spans="1:17">
      <c r="A26" s="7" t="s">
        <v>128</v>
      </c>
      <c r="B26" s="6" t="s">
        <v>89</v>
      </c>
      <c r="C26" s="8">
        <v>100000</v>
      </c>
      <c r="D26" s="8">
        <v>100000</v>
      </c>
    </row>
    <row r="27" spans="1:17">
      <c r="A27" s="10" t="s">
        <v>129</v>
      </c>
      <c r="B27" s="11">
        <v>50000</v>
      </c>
      <c r="C27" s="11" t="s">
        <v>89</v>
      </c>
      <c r="D27" s="11" t="s">
        <v>89</v>
      </c>
    </row>
    <row r="28" spans="1:17" ht="45" customHeight="1">
      <c r="A28" s="7" t="s">
        <v>130</v>
      </c>
      <c r="B28" s="6"/>
      <c r="C28" s="8">
        <v>225000</v>
      </c>
      <c r="D28" s="6" t="s">
        <v>89</v>
      </c>
    </row>
    <row r="29" spans="1:17" ht="45" customHeight="1">
      <c r="A29" s="10" t="s">
        <v>131</v>
      </c>
      <c r="B29" s="11">
        <v>50000</v>
      </c>
      <c r="C29" s="12" t="s">
        <v>89</v>
      </c>
      <c r="D29" s="11">
        <v>100000</v>
      </c>
    </row>
    <row r="31" spans="1:17" ht="45" customHeight="1">
      <c r="A31" s="145" t="s">
        <v>132</v>
      </c>
      <c r="B31" s="145"/>
      <c r="C31" s="145"/>
      <c r="D31" s="145"/>
      <c r="E31" s="145"/>
      <c r="F31" s="145"/>
      <c r="G31" s="145"/>
      <c r="H31" s="145"/>
      <c r="I31" s="145"/>
      <c r="J31" s="145"/>
      <c r="K31" s="145"/>
      <c r="L31" s="145"/>
      <c r="M31" s="145"/>
      <c r="N31" s="145"/>
      <c r="O31" s="145"/>
      <c r="P31" s="145"/>
      <c r="Q31" s="145"/>
    </row>
    <row r="32" spans="1:17" ht="18">
      <c r="A32" s="148" t="s">
        <v>310</v>
      </c>
      <c r="B32" s="148"/>
      <c r="C32" s="148"/>
      <c r="D32" s="148"/>
      <c r="E32" s="148"/>
      <c r="F32" s="148"/>
      <c r="G32" s="148"/>
      <c r="H32" s="148"/>
      <c r="I32" s="148"/>
      <c r="J32" s="148"/>
      <c r="K32" s="148"/>
      <c r="L32" s="148"/>
      <c r="M32" s="148"/>
      <c r="N32" s="148"/>
      <c r="O32" s="148"/>
      <c r="P32" s="148"/>
      <c r="Q32" s="148"/>
    </row>
    <row r="33" spans="1:17" ht="92.25" customHeight="1">
      <c r="A33" s="145" t="s">
        <v>311</v>
      </c>
      <c r="B33" s="145"/>
      <c r="C33" s="145"/>
      <c r="D33" s="145"/>
      <c r="E33" s="145"/>
      <c r="F33" s="145"/>
      <c r="G33" s="145"/>
      <c r="H33" s="145"/>
      <c r="I33" s="145"/>
      <c r="J33" s="145"/>
      <c r="K33" s="145"/>
      <c r="L33" s="145"/>
      <c r="M33" s="145"/>
      <c r="N33" s="145"/>
      <c r="O33" s="145"/>
      <c r="P33" s="145"/>
      <c r="Q33" s="145"/>
    </row>
    <row r="34" spans="1:17" ht="60" customHeight="1">
      <c r="A34" s="145" t="s">
        <v>133</v>
      </c>
      <c r="B34" s="145"/>
      <c r="C34" s="145"/>
      <c r="D34" s="145"/>
      <c r="E34" s="145"/>
      <c r="F34" s="145"/>
      <c r="G34" s="145"/>
      <c r="H34" s="145"/>
      <c r="I34" s="145"/>
      <c r="J34" s="145"/>
      <c r="K34" s="145"/>
      <c r="L34" s="145"/>
      <c r="M34" s="145"/>
      <c r="N34" s="145"/>
      <c r="O34" s="145"/>
      <c r="P34" s="145"/>
      <c r="Q34" s="145"/>
    </row>
    <row r="35" spans="1:17" ht="18">
      <c r="A35" s="148" t="s">
        <v>134</v>
      </c>
      <c r="B35" s="148"/>
      <c r="C35" s="148"/>
      <c r="D35" s="148"/>
      <c r="E35" s="148"/>
      <c r="F35" s="148"/>
      <c r="G35" s="148"/>
      <c r="H35" s="148"/>
      <c r="I35" s="148"/>
      <c r="J35" s="148"/>
      <c r="K35" s="148"/>
      <c r="L35" s="148"/>
      <c r="M35" s="148"/>
      <c r="N35" s="148"/>
      <c r="O35" s="148"/>
      <c r="P35" s="148"/>
      <c r="Q35" s="148"/>
    </row>
    <row r="36" spans="1:17" ht="60" customHeight="1">
      <c r="A36" s="145" t="s">
        <v>213</v>
      </c>
      <c r="B36" s="145"/>
      <c r="C36" s="145"/>
      <c r="D36" s="145"/>
      <c r="E36" s="145"/>
      <c r="F36" s="145"/>
      <c r="G36" s="145"/>
      <c r="H36" s="145"/>
      <c r="I36" s="145"/>
      <c r="J36" s="145"/>
      <c r="K36" s="145"/>
      <c r="L36" s="145"/>
      <c r="M36" s="145"/>
      <c r="N36" s="145"/>
      <c r="O36" s="145"/>
      <c r="P36" s="145"/>
      <c r="Q36" s="145"/>
    </row>
    <row r="37" spans="1:17" ht="18">
      <c r="A37" s="148" t="s">
        <v>135</v>
      </c>
      <c r="B37" s="148"/>
      <c r="C37" s="148"/>
      <c r="D37" s="148"/>
      <c r="E37" s="148"/>
      <c r="F37" s="148"/>
      <c r="G37" s="148"/>
      <c r="H37" s="148"/>
      <c r="I37" s="148"/>
      <c r="J37" s="148"/>
      <c r="K37" s="148"/>
      <c r="L37" s="148"/>
      <c r="M37" s="148"/>
      <c r="N37" s="148"/>
      <c r="O37" s="148"/>
      <c r="P37" s="148"/>
      <c r="Q37" s="148"/>
    </row>
    <row r="38" spans="1:17" ht="45" customHeight="1">
      <c r="A38" s="145" t="s">
        <v>136</v>
      </c>
      <c r="B38" s="145"/>
      <c r="C38" s="145"/>
      <c r="D38" s="145"/>
      <c r="E38" s="145"/>
      <c r="F38" s="145"/>
      <c r="G38" s="145"/>
      <c r="H38" s="145"/>
      <c r="I38" s="145"/>
      <c r="J38" s="145"/>
      <c r="K38" s="145"/>
      <c r="L38" s="145"/>
      <c r="M38" s="145"/>
      <c r="N38" s="145"/>
      <c r="O38" s="145"/>
      <c r="P38" s="145"/>
      <c r="Q38" s="145"/>
    </row>
    <row r="39" spans="1:17" ht="18">
      <c r="A39" s="148" t="s">
        <v>137</v>
      </c>
      <c r="B39" s="148"/>
      <c r="C39" s="148"/>
      <c r="D39" s="148"/>
      <c r="E39" s="148"/>
      <c r="F39" s="148"/>
      <c r="G39" s="148"/>
      <c r="H39" s="148"/>
      <c r="I39" s="148"/>
      <c r="J39" s="148"/>
      <c r="K39" s="148"/>
      <c r="L39" s="148"/>
      <c r="M39" s="148"/>
      <c r="N39" s="148"/>
      <c r="O39" s="148"/>
      <c r="P39" s="148"/>
      <c r="Q39" s="148"/>
    </row>
    <row r="40" spans="1:17" ht="75" customHeight="1">
      <c r="A40" s="145" t="s">
        <v>138</v>
      </c>
      <c r="B40" s="145"/>
      <c r="C40" s="145"/>
      <c r="D40" s="145"/>
      <c r="E40" s="145"/>
      <c r="F40" s="145"/>
      <c r="G40" s="145"/>
      <c r="H40" s="145"/>
      <c r="I40" s="145"/>
      <c r="J40" s="145"/>
      <c r="K40" s="145"/>
      <c r="L40" s="145"/>
      <c r="M40" s="145"/>
      <c r="N40" s="145"/>
      <c r="O40" s="145"/>
      <c r="P40" s="145"/>
      <c r="Q40" s="145"/>
    </row>
    <row r="41" spans="1:17" ht="18">
      <c r="A41" s="148" t="s">
        <v>139</v>
      </c>
      <c r="B41" s="148"/>
      <c r="C41" s="148"/>
      <c r="D41" s="148"/>
      <c r="E41" s="148"/>
      <c r="F41" s="148"/>
      <c r="G41" s="148"/>
      <c r="H41" s="148"/>
      <c r="I41" s="148"/>
      <c r="J41" s="148"/>
      <c r="K41" s="148"/>
      <c r="L41" s="148"/>
      <c r="M41" s="148"/>
      <c r="N41" s="148"/>
      <c r="O41" s="148"/>
      <c r="P41" s="148"/>
      <c r="Q41" s="148"/>
    </row>
    <row r="42" spans="1:17" ht="30" customHeight="1">
      <c r="A42" s="145" t="s">
        <v>216</v>
      </c>
      <c r="B42" s="145"/>
      <c r="C42" s="145"/>
      <c r="D42" s="145"/>
      <c r="E42" s="145"/>
      <c r="F42" s="145"/>
      <c r="G42" s="145"/>
      <c r="H42" s="145"/>
      <c r="I42" s="145"/>
      <c r="J42" s="145"/>
      <c r="K42" s="145"/>
      <c r="L42" s="145"/>
      <c r="M42" s="145"/>
      <c r="N42" s="145"/>
      <c r="O42" s="145"/>
      <c r="P42" s="145"/>
      <c r="Q42" s="145"/>
    </row>
    <row r="43" spans="1:17" ht="45" customHeight="1">
      <c r="A43" s="145" t="s">
        <v>140</v>
      </c>
      <c r="B43" s="145"/>
      <c r="C43" s="145"/>
      <c r="D43" s="145"/>
      <c r="E43" s="145"/>
      <c r="F43" s="145"/>
      <c r="G43" s="145"/>
      <c r="H43" s="145"/>
      <c r="I43" s="145"/>
      <c r="J43" s="145"/>
      <c r="K43" s="145"/>
      <c r="L43" s="145"/>
      <c r="M43" s="145"/>
      <c r="N43" s="145"/>
      <c r="O43" s="145"/>
      <c r="P43" s="145"/>
      <c r="Q43" s="145"/>
    </row>
    <row r="44" spans="1:17" ht="30" customHeight="1">
      <c r="A44" s="145" t="s">
        <v>141</v>
      </c>
      <c r="B44" s="145"/>
      <c r="C44" s="145"/>
      <c r="D44" s="145"/>
      <c r="E44" s="145"/>
      <c r="F44" s="145"/>
      <c r="G44" s="145"/>
      <c r="H44" s="145"/>
      <c r="I44" s="145"/>
      <c r="J44" s="145"/>
      <c r="K44" s="145"/>
      <c r="L44" s="145"/>
      <c r="M44" s="145"/>
      <c r="N44" s="145"/>
      <c r="O44" s="145"/>
      <c r="P44" s="145"/>
      <c r="Q44" s="145"/>
    </row>
    <row r="45" spans="1:17" ht="18">
      <c r="A45" s="148" t="s">
        <v>142</v>
      </c>
      <c r="B45" s="148"/>
      <c r="C45" s="148"/>
      <c r="D45" s="148"/>
      <c r="E45" s="148"/>
      <c r="F45" s="148"/>
      <c r="G45" s="148"/>
      <c r="H45" s="148"/>
      <c r="I45" s="148"/>
      <c r="J45" s="148"/>
      <c r="K45" s="148"/>
      <c r="L45" s="148"/>
      <c r="M45" s="148"/>
      <c r="N45" s="148"/>
      <c r="O45" s="148"/>
      <c r="P45" s="148"/>
      <c r="Q45" s="148"/>
    </row>
    <row r="46" spans="1:17" ht="45" customHeight="1">
      <c r="A46" s="145" t="s">
        <v>143</v>
      </c>
      <c r="B46" s="145"/>
      <c r="C46" s="145"/>
      <c r="D46" s="145"/>
      <c r="E46" s="145"/>
      <c r="F46" s="145"/>
      <c r="G46" s="145"/>
      <c r="H46" s="145"/>
      <c r="I46" s="145"/>
      <c r="J46" s="145"/>
      <c r="K46" s="145"/>
      <c r="L46" s="145"/>
      <c r="M46" s="145"/>
      <c r="N46" s="145"/>
      <c r="O46" s="145"/>
      <c r="P46" s="145"/>
      <c r="Q46" s="145"/>
    </row>
    <row r="47" spans="1:17" ht="18">
      <c r="A47" s="148" t="s">
        <v>144</v>
      </c>
      <c r="B47" s="148"/>
      <c r="C47" s="148"/>
      <c r="D47" s="148"/>
      <c r="E47" s="148"/>
      <c r="F47" s="148"/>
      <c r="G47" s="148"/>
      <c r="H47" s="148"/>
      <c r="I47" s="148"/>
      <c r="J47" s="148"/>
      <c r="K47" s="148"/>
      <c r="L47" s="148"/>
      <c r="M47" s="148"/>
      <c r="N47" s="148"/>
      <c r="O47" s="148"/>
      <c r="P47" s="148"/>
      <c r="Q47" s="148"/>
    </row>
    <row r="48" spans="1:17" ht="60" customHeight="1">
      <c r="A48" s="145" t="s">
        <v>145</v>
      </c>
      <c r="B48" s="145"/>
      <c r="C48" s="145"/>
      <c r="D48" s="145"/>
      <c r="E48" s="145"/>
      <c r="F48" s="145"/>
      <c r="G48" s="145"/>
      <c r="H48" s="145"/>
      <c r="I48" s="145"/>
      <c r="J48" s="145"/>
      <c r="K48" s="145"/>
      <c r="L48" s="145"/>
      <c r="M48" s="145"/>
      <c r="N48" s="145"/>
      <c r="O48" s="145"/>
      <c r="P48" s="145"/>
      <c r="Q48" s="145"/>
    </row>
    <row r="49" spans="1:17" ht="18">
      <c r="A49" s="148" t="s">
        <v>146</v>
      </c>
      <c r="B49" s="148"/>
      <c r="C49" s="148"/>
      <c r="D49" s="148"/>
      <c r="E49" s="148"/>
      <c r="F49" s="148"/>
      <c r="G49" s="148"/>
      <c r="H49" s="148"/>
      <c r="I49" s="148"/>
      <c r="J49" s="148"/>
      <c r="K49" s="148"/>
      <c r="L49" s="148"/>
      <c r="M49" s="148"/>
      <c r="N49" s="148"/>
      <c r="O49" s="148"/>
      <c r="P49" s="148"/>
      <c r="Q49" s="148"/>
    </row>
    <row r="50" spans="1:17" ht="45" customHeight="1">
      <c r="A50" s="145" t="s">
        <v>147</v>
      </c>
      <c r="B50" s="145"/>
      <c r="C50" s="145"/>
      <c r="D50" s="145"/>
      <c r="E50" s="145"/>
      <c r="F50" s="145"/>
      <c r="G50" s="145"/>
      <c r="H50" s="145"/>
      <c r="I50" s="145"/>
      <c r="J50" s="145"/>
      <c r="K50" s="145"/>
      <c r="L50" s="145"/>
      <c r="M50" s="145"/>
      <c r="N50" s="145"/>
      <c r="O50" s="145"/>
      <c r="P50" s="145"/>
      <c r="Q50" s="145"/>
    </row>
    <row r="51" spans="1:17" ht="18">
      <c r="A51" s="148" t="s">
        <v>148</v>
      </c>
      <c r="B51" s="148"/>
      <c r="C51" s="148"/>
      <c r="D51" s="148"/>
      <c r="E51" s="148"/>
      <c r="F51" s="148"/>
      <c r="G51" s="148"/>
      <c r="H51" s="148"/>
      <c r="I51" s="148"/>
      <c r="J51" s="148"/>
      <c r="K51" s="148"/>
      <c r="L51" s="148"/>
      <c r="M51" s="148"/>
      <c r="N51" s="148"/>
      <c r="O51" s="148"/>
      <c r="P51" s="148"/>
      <c r="Q51" s="148"/>
    </row>
    <row r="52" spans="1:17" ht="30" customHeight="1">
      <c r="A52" s="145" t="s">
        <v>154</v>
      </c>
      <c r="B52" s="145"/>
      <c r="C52" s="145"/>
      <c r="D52" s="145"/>
      <c r="E52" s="145"/>
      <c r="F52" s="145"/>
      <c r="G52" s="145"/>
      <c r="H52" s="145"/>
      <c r="I52" s="145"/>
      <c r="J52" s="145"/>
      <c r="K52" s="145"/>
      <c r="L52" s="145"/>
      <c r="M52" s="145"/>
      <c r="N52" s="145"/>
      <c r="O52" s="145"/>
      <c r="P52" s="145"/>
      <c r="Q52" s="145"/>
    </row>
    <row r="53" spans="1:17" ht="18">
      <c r="A53" s="148" t="s">
        <v>149</v>
      </c>
      <c r="B53" s="148"/>
      <c r="C53" s="148"/>
      <c r="D53" s="148"/>
      <c r="E53" s="148"/>
      <c r="F53" s="148"/>
      <c r="G53" s="148"/>
      <c r="H53" s="148"/>
      <c r="I53" s="148"/>
      <c r="J53" s="148"/>
      <c r="K53" s="148"/>
      <c r="L53" s="148"/>
      <c r="M53" s="148"/>
      <c r="N53" s="148"/>
      <c r="O53" s="148"/>
      <c r="P53" s="148"/>
      <c r="Q53" s="148"/>
    </row>
    <row r="54" spans="1:17">
      <c r="A54" s="145" t="s">
        <v>155</v>
      </c>
      <c r="B54" s="145"/>
      <c r="C54" s="145"/>
      <c r="D54" s="145"/>
      <c r="E54" s="145"/>
      <c r="F54" s="145"/>
      <c r="G54" s="145"/>
      <c r="H54" s="145"/>
      <c r="I54" s="145"/>
      <c r="J54" s="145"/>
      <c r="K54" s="145"/>
      <c r="L54" s="145"/>
      <c r="M54" s="145"/>
      <c r="N54" s="145"/>
      <c r="O54" s="145"/>
      <c r="P54" s="145"/>
      <c r="Q54" s="145"/>
    </row>
    <row r="55" spans="1:17" ht="18">
      <c r="A55" s="148" t="s">
        <v>150</v>
      </c>
      <c r="B55" s="148"/>
      <c r="C55" s="148"/>
      <c r="D55" s="148"/>
      <c r="E55" s="148"/>
      <c r="F55" s="148"/>
      <c r="G55" s="148"/>
      <c r="H55" s="148"/>
      <c r="I55" s="148"/>
      <c r="J55" s="148"/>
      <c r="K55" s="148"/>
      <c r="L55" s="148"/>
      <c r="M55" s="148"/>
      <c r="N55" s="148"/>
      <c r="O55" s="148"/>
      <c r="P55" s="148"/>
      <c r="Q55" s="148"/>
    </row>
    <row r="56" spans="1:17">
      <c r="A56" s="145" t="s">
        <v>151</v>
      </c>
      <c r="B56" s="145"/>
      <c r="C56" s="145"/>
      <c r="D56" s="145"/>
      <c r="E56" s="145"/>
      <c r="F56" s="145"/>
      <c r="G56" s="145"/>
      <c r="H56" s="145"/>
      <c r="I56" s="145"/>
      <c r="J56" s="145"/>
      <c r="K56" s="145"/>
      <c r="L56" s="145"/>
      <c r="M56" s="145"/>
      <c r="N56" s="145"/>
      <c r="O56" s="145"/>
      <c r="P56" s="145"/>
      <c r="Q56" s="145"/>
    </row>
    <row r="57" spans="1:17" ht="18">
      <c r="A57" s="148" t="s">
        <v>152</v>
      </c>
      <c r="B57" s="148"/>
      <c r="C57" s="148"/>
      <c r="D57" s="148"/>
      <c r="E57" s="148"/>
      <c r="F57" s="148"/>
      <c r="G57" s="148"/>
      <c r="H57" s="148"/>
      <c r="I57" s="148"/>
      <c r="J57" s="148"/>
      <c r="K57" s="148"/>
      <c r="L57" s="148"/>
      <c r="M57" s="148"/>
      <c r="N57" s="148"/>
      <c r="O57" s="148"/>
      <c r="P57" s="148"/>
      <c r="Q57" s="148"/>
    </row>
    <row r="58" spans="1:17">
      <c r="A58" s="145" t="s">
        <v>153</v>
      </c>
      <c r="B58" s="145"/>
      <c r="C58" s="145"/>
      <c r="D58" s="145"/>
      <c r="E58" s="145"/>
      <c r="F58" s="145"/>
      <c r="G58" s="145"/>
      <c r="H58" s="145"/>
      <c r="I58" s="145"/>
      <c r="J58" s="145"/>
      <c r="K58" s="145"/>
      <c r="L58" s="145"/>
      <c r="M58" s="145"/>
      <c r="N58" s="145"/>
      <c r="O58" s="145"/>
      <c r="P58" s="145"/>
      <c r="Q58" s="145"/>
    </row>
    <row r="59" spans="1:17" ht="18">
      <c r="A59" s="151" t="s">
        <v>220</v>
      </c>
      <c r="B59" s="151"/>
      <c r="C59" s="151"/>
      <c r="D59" s="151"/>
      <c r="E59" s="151"/>
      <c r="F59" s="151"/>
      <c r="G59" s="151"/>
      <c r="H59" s="151"/>
      <c r="I59" s="151"/>
      <c r="J59" s="151"/>
      <c r="K59" s="151"/>
      <c r="L59" s="151"/>
      <c r="M59" s="151"/>
      <c r="N59" s="151"/>
      <c r="O59" s="151"/>
      <c r="P59" s="151"/>
      <c r="Q59" s="151"/>
    </row>
    <row r="60" spans="1:17" ht="164.25" customHeight="1">
      <c r="A60" s="152" t="s">
        <v>221</v>
      </c>
      <c r="B60" s="152"/>
      <c r="C60" s="152"/>
      <c r="D60" s="152"/>
      <c r="E60" s="152"/>
      <c r="F60" s="152"/>
      <c r="G60" s="152"/>
      <c r="H60" s="152"/>
      <c r="I60" s="152"/>
      <c r="J60" s="152"/>
      <c r="K60" s="152"/>
      <c r="L60" s="152"/>
      <c r="M60" s="152"/>
      <c r="N60" s="152"/>
      <c r="O60" s="152"/>
      <c r="P60" s="152"/>
      <c r="Q60" s="152"/>
    </row>
  </sheetData>
  <mergeCells count="44">
    <mergeCell ref="A59:Q59"/>
    <mergeCell ref="A60:Q60"/>
    <mergeCell ref="A56:Q56"/>
    <mergeCell ref="A57:Q57"/>
    <mergeCell ref="A58:Q58"/>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5:Q55"/>
    <mergeCell ref="A43:Q43"/>
    <mergeCell ref="A44:Q44"/>
    <mergeCell ref="A46:Q46"/>
    <mergeCell ref="A48:Q48"/>
    <mergeCell ref="A50:Q50"/>
    <mergeCell ref="A51:Q51"/>
    <mergeCell ref="A49:Q49"/>
    <mergeCell ref="A47:Q47"/>
    <mergeCell ref="A45:Q45"/>
    <mergeCell ref="A19:A22"/>
    <mergeCell ref="B19:B22"/>
    <mergeCell ref="A31:Q31"/>
    <mergeCell ref="C19:D21"/>
    <mergeCell ref="A12:Q12"/>
    <mergeCell ref="A13:Q13"/>
    <mergeCell ref="A14:Q14"/>
    <mergeCell ref="A16:Q16"/>
    <mergeCell ref="A7:Q7"/>
    <mergeCell ref="A8:Q8"/>
    <mergeCell ref="A9:Q9"/>
    <mergeCell ref="A10:Q10"/>
    <mergeCell ref="A11:Q11"/>
  </mergeCells>
  <hyperlinks>
    <hyperlink ref="A4" r:id="rId1" xr:uid="{8A0C27DA-6636-43AC-8774-DE07222CEE52}"/>
    <hyperlink ref="A5" r:id="rId2" xr:uid="{8E6F563D-8399-46DA-A852-98229C96D685}"/>
    <hyperlink ref="A6" r:id="rId3" xr:uid="{0E59EFCD-30CD-4594-A7A3-92EB9D93890F}"/>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26"/>
  <sheetViews>
    <sheetView zoomScale="98" zoomScaleNormal="98" workbookViewId="0">
      <selection activeCell="C16" sqref="C16:C18"/>
    </sheetView>
  </sheetViews>
  <sheetFormatPr defaultColWidth="9.33203125" defaultRowHeight="14.4"/>
  <cols>
    <col min="1" max="1" width="14.44140625" style="73" bestFit="1" customWidth="1"/>
    <col min="2" max="2" width="50.33203125" style="56" customWidth="1"/>
    <col min="3" max="3" width="17.33203125" style="56" customWidth="1"/>
    <col min="4" max="9" width="17.33203125" style="73" customWidth="1"/>
    <col min="10" max="10" width="17" style="73" customWidth="1"/>
    <col min="11" max="12" width="14.6640625" style="73" customWidth="1"/>
    <col min="13" max="16384" width="9.33203125" style="73"/>
  </cols>
  <sheetData>
    <row r="1" spans="1:12">
      <c r="A1" s="21" t="s">
        <v>188</v>
      </c>
    </row>
    <row r="2" spans="1:12">
      <c r="B2" s="46" t="s">
        <v>1</v>
      </c>
      <c r="C2" s="74" t="s">
        <v>82</v>
      </c>
      <c r="D2" s="75"/>
      <c r="E2" s="75"/>
      <c r="F2" s="75"/>
      <c r="G2" s="75"/>
      <c r="H2" s="75"/>
      <c r="I2" s="75"/>
      <c r="J2" s="75"/>
      <c r="K2" s="75"/>
      <c r="L2" s="75"/>
    </row>
    <row r="3" spans="1:12">
      <c r="B3" s="46" t="s">
        <v>3</v>
      </c>
      <c r="C3" s="76" t="s">
        <v>83</v>
      </c>
      <c r="D3" s="75"/>
      <c r="E3" s="75"/>
      <c r="F3" s="75"/>
      <c r="G3" s="75"/>
      <c r="H3" s="75"/>
      <c r="I3" s="75"/>
      <c r="J3" s="75"/>
      <c r="K3" s="75"/>
      <c r="L3" s="75"/>
    </row>
    <row r="4" spans="1:12">
      <c r="B4" s="46" t="s">
        <v>4</v>
      </c>
      <c r="C4" s="77" t="s">
        <v>84</v>
      </c>
      <c r="D4" s="75"/>
      <c r="E4" s="75"/>
      <c r="F4" s="75"/>
      <c r="G4" s="75"/>
      <c r="H4" s="75"/>
      <c r="I4" s="75"/>
      <c r="J4" s="75"/>
      <c r="K4" s="75"/>
      <c r="L4" s="75"/>
    </row>
    <row r="5" spans="1:12">
      <c r="B5" s="46" t="s">
        <v>5</v>
      </c>
      <c r="C5" s="37">
        <v>5.0000000000000001E-3</v>
      </c>
      <c r="D5" s="75"/>
      <c r="E5" s="75"/>
      <c r="F5" s="75"/>
      <c r="G5" s="75"/>
      <c r="H5" s="75"/>
      <c r="I5" s="75"/>
      <c r="J5" s="75"/>
      <c r="K5" s="75"/>
      <c r="L5" s="75"/>
    </row>
    <row r="6" spans="1:12" ht="15" thickBot="1">
      <c r="B6" s="57" t="s">
        <v>6</v>
      </c>
      <c r="C6" s="78" t="s">
        <v>11</v>
      </c>
      <c r="D6" s="78"/>
      <c r="E6" s="78"/>
      <c r="F6" s="78"/>
      <c r="G6" s="78"/>
      <c r="H6" s="78"/>
      <c r="I6" s="78"/>
      <c r="J6" s="78"/>
      <c r="K6" s="78"/>
      <c r="L6" s="78"/>
    </row>
    <row r="7" spans="1:12">
      <c r="B7" s="58"/>
      <c r="C7" s="67">
        <v>45657</v>
      </c>
      <c r="D7" s="67">
        <v>45291</v>
      </c>
      <c r="E7" s="67">
        <v>44926</v>
      </c>
      <c r="F7" s="40">
        <v>44561</v>
      </c>
      <c r="G7" s="29">
        <v>44196</v>
      </c>
      <c r="H7" s="29">
        <v>43830</v>
      </c>
      <c r="I7" s="15">
        <v>43190</v>
      </c>
      <c r="J7" s="15">
        <v>42825</v>
      </c>
      <c r="K7" s="15">
        <v>42735</v>
      </c>
      <c r="L7" s="15">
        <v>42277</v>
      </c>
    </row>
    <row r="8" spans="1:12">
      <c r="B8" s="59" t="s">
        <v>189</v>
      </c>
      <c r="C8" s="82">
        <v>6116338</v>
      </c>
      <c r="D8" s="82">
        <v>5598894.5999999996</v>
      </c>
      <c r="E8" s="82">
        <v>5283080.8</v>
      </c>
      <c r="F8" s="82">
        <v>5152068</v>
      </c>
      <c r="G8" s="84">
        <v>5064330</v>
      </c>
      <c r="H8" s="80">
        <v>4902103</v>
      </c>
      <c r="I8" s="14">
        <v>5394396</v>
      </c>
      <c r="J8" s="14">
        <v>5641185.3906000005</v>
      </c>
      <c r="K8" s="14">
        <v>6083417</v>
      </c>
      <c r="L8" s="14">
        <v>6636871</v>
      </c>
    </row>
    <row r="9" spans="1:12">
      <c r="B9" s="59" t="s">
        <v>190</v>
      </c>
      <c r="C9" s="82">
        <v>12558</v>
      </c>
      <c r="D9" s="82">
        <v>12943.8</v>
      </c>
      <c r="E9" s="82">
        <v>10280.200000000001</v>
      </c>
      <c r="F9" s="82">
        <v>7670</v>
      </c>
      <c r="G9" s="84">
        <v>5182</v>
      </c>
      <c r="H9" s="80">
        <v>2700</v>
      </c>
      <c r="I9" s="14">
        <v>0</v>
      </c>
      <c r="J9" s="14">
        <v>0</v>
      </c>
      <c r="K9" s="14">
        <v>0</v>
      </c>
      <c r="L9" s="14">
        <v>0</v>
      </c>
    </row>
    <row r="10" spans="1:12">
      <c r="B10" s="46" t="s">
        <v>279</v>
      </c>
      <c r="C10" s="82">
        <v>12558</v>
      </c>
      <c r="D10" s="82">
        <v>12943.8</v>
      </c>
      <c r="E10" s="82">
        <v>10280.200000000001</v>
      </c>
      <c r="F10" s="82">
        <v>5672</v>
      </c>
      <c r="G10" s="84"/>
      <c r="H10" s="80"/>
      <c r="I10" s="14"/>
      <c r="J10" s="14"/>
      <c r="K10" s="14"/>
      <c r="L10" s="14"/>
    </row>
    <row r="11" spans="1:12">
      <c r="B11" s="47" t="s">
        <v>280</v>
      </c>
      <c r="C11" s="82">
        <v>0</v>
      </c>
      <c r="D11" s="82">
        <v>0</v>
      </c>
      <c r="E11" s="82">
        <v>0</v>
      </c>
      <c r="F11" s="82">
        <v>1998</v>
      </c>
      <c r="G11" s="84"/>
      <c r="H11" s="80"/>
      <c r="I11" s="14"/>
      <c r="J11" s="14"/>
      <c r="K11" s="14"/>
      <c r="L11" s="14"/>
    </row>
    <row r="12" spans="1:12">
      <c r="A12" s="21"/>
      <c r="B12" s="47" t="s">
        <v>338</v>
      </c>
      <c r="C12" s="134">
        <f>C10/C8</f>
        <v>2.0531893430349992E-3</v>
      </c>
      <c r="D12" s="134">
        <f>D10/D8</f>
        <v>2.3118491996616617E-3</v>
      </c>
      <c r="E12" s="134">
        <f>E10/E8</f>
        <v>1.9458721888183125E-3</v>
      </c>
      <c r="F12" s="134">
        <f>F10/F8</f>
        <v>1.1009171462799017E-3</v>
      </c>
      <c r="G12" s="134">
        <f t="shared" ref="G12:L12" si="0">G9/G8</f>
        <v>1.0232350577470267E-3</v>
      </c>
      <c r="H12" s="134">
        <f t="shared" si="0"/>
        <v>5.5078402065399275E-4</v>
      </c>
      <c r="I12" s="134">
        <f t="shared" si="0"/>
        <v>0</v>
      </c>
      <c r="J12" s="134">
        <f t="shared" si="0"/>
        <v>0</v>
      </c>
      <c r="K12" s="134">
        <f t="shared" si="0"/>
        <v>0</v>
      </c>
      <c r="L12" s="134">
        <f t="shared" si="0"/>
        <v>0</v>
      </c>
    </row>
    <row r="13" spans="1:12" ht="28.8">
      <c r="B13" s="48" t="s">
        <v>281</v>
      </c>
      <c r="C13" s="82">
        <v>0</v>
      </c>
      <c r="D13" s="82">
        <v>0</v>
      </c>
      <c r="E13" s="82">
        <v>0</v>
      </c>
      <c r="F13" s="82">
        <v>0</v>
      </c>
      <c r="G13" s="84"/>
      <c r="H13" s="80"/>
      <c r="I13" s="14"/>
      <c r="J13" s="14"/>
      <c r="K13" s="14"/>
      <c r="L13" s="14"/>
    </row>
    <row r="14" spans="1:12" ht="28.8">
      <c r="B14" s="48" t="s">
        <v>282</v>
      </c>
      <c r="C14" s="82">
        <v>0</v>
      </c>
      <c r="D14" s="82">
        <v>0</v>
      </c>
      <c r="E14" s="82">
        <v>0</v>
      </c>
      <c r="F14" s="82">
        <v>0</v>
      </c>
      <c r="G14" s="84"/>
      <c r="H14" s="80"/>
      <c r="I14" s="14"/>
      <c r="J14" s="14"/>
      <c r="K14" s="14"/>
      <c r="L14" s="14"/>
    </row>
    <row r="15" spans="1:12">
      <c r="B15" s="59" t="s">
        <v>163</v>
      </c>
      <c r="C15" s="100">
        <v>0.94120000000000004</v>
      </c>
      <c r="D15" s="100">
        <v>0.92600000000000005</v>
      </c>
      <c r="E15" s="100">
        <v>0.98470000000000002</v>
      </c>
      <c r="F15" s="100">
        <v>1.044</v>
      </c>
      <c r="G15" s="89">
        <v>1.08260272031101</v>
      </c>
      <c r="H15" s="85">
        <v>1.0858000000000001</v>
      </c>
      <c r="I15" s="86">
        <v>1.1324000500453011</v>
      </c>
      <c r="J15" s="86">
        <v>1.1607000000000001</v>
      </c>
      <c r="K15" s="86">
        <v>1.0739000000000001</v>
      </c>
      <c r="L15" s="86">
        <v>1.0834999999999999</v>
      </c>
    </row>
    <row r="16" spans="1:12">
      <c r="B16" s="59" t="s">
        <v>156</v>
      </c>
      <c r="C16" s="82">
        <v>6498447</v>
      </c>
      <c r="D16" s="82">
        <v>6046322.46</v>
      </c>
      <c r="E16" s="82">
        <v>5365167.9000000004</v>
      </c>
      <c r="F16" s="82">
        <v>4934931</v>
      </c>
      <c r="G16" s="84">
        <v>4677921</v>
      </c>
      <c r="H16" s="80">
        <v>4514738.4417019701</v>
      </c>
      <c r="I16" s="14">
        <v>4763684</v>
      </c>
      <c r="J16" s="14">
        <v>4860158</v>
      </c>
      <c r="K16" s="14">
        <v>5664789</v>
      </c>
      <c r="L16" s="14">
        <v>6079948</v>
      </c>
    </row>
    <row r="17" spans="1:12">
      <c r="B17" s="59" t="s">
        <v>157</v>
      </c>
      <c r="C17" s="82">
        <v>13342.541436464087</v>
      </c>
      <c r="D17" s="82">
        <v>13978.19</v>
      </c>
      <c r="E17" s="82">
        <v>10439.9</v>
      </c>
      <c r="F17" s="82">
        <v>8007.4800000000005</v>
      </c>
      <c r="G17" s="84">
        <v>4787</v>
      </c>
      <c r="H17" s="80">
        <v>2486.6457911217499</v>
      </c>
      <c r="I17" s="14">
        <v>0</v>
      </c>
      <c r="J17" s="14">
        <v>0</v>
      </c>
      <c r="K17" s="14">
        <v>0</v>
      </c>
      <c r="L17" s="14">
        <v>0</v>
      </c>
    </row>
    <row r="18" spans="1:12">
      <c r="B18" s="46" t="s">
        <v>253</v>
      </c>
      <c r="C18" s="82">
        <v>13342.541436464087</v>
      </c>
      <c r="D18" s="82">
        <v>13978.19</v>
      </c>
      <c r="E18" s="82">
        <v>10439.9</v>
      </c>
      <c r="F18" s="82">
        <v>5921.5680000000002</v>
      </c>
    </row>
    <row r="19" spans="1:12">
      <c r="B19" s="47" t="s">
        <v>254</v>
      </c>
      <c r="C19" s="82">
        <v>0</v>
      </c>
      <c r="D19" s="82">
        <v>0</v>
      </c>
      <c r="E19" s="82">
        <v>0</v>
      </c>
      <c r="F19" s="82">
        <v>2085.9120000000003</v>
      </c>
    </row>
    <row r="20" spans="1:12">
      <c r="A20" s="21"/>
      <c r="B20" s="47" t="s">
        <v>338</v>
      </c>
      <c r="C20" s="134">
        <f>C18/C16</f>
        <v>2.0531892368229037E-3</v>
      </c>
      <c r="D20" s="134">
        <f>D18/D16</f>
        <v>2.3118499042143379E-3</v>
      </c>
      <c r="E20" s="134">
        <f>E18/E16</f>
        <v>1.945866409884395E-3</v>
      </c>
      <c r="F20" s="134">
        <f>F18/F16</f>
        <v>1.199929239132219E-3</v>
      </c>
      <c r="G20" s="134">
        <f t="shared" ref="G20:L20" si="1">G17/G16</f>
        <v>1.0233178371332051E-3</v>
      </c>
      <c r="H20" s="134">
        <f t="shared" si="1"/>
        <v>5.507840206539921E-4</v>
      </c>
      <c r="I20" s="134">
        <f t="shared" si="1"/>
        <v>0</v>
      </c>
      <c r="J20" s="134">
        <f t="shared" si="1"/>
        <v>0</v>
      </c>
      <c r="K20" s="134">
        <f t="shared" si="1"/>
        <v>0</v>
      </c>
      <c r="L20" s="134">
        <f t="shared" si="1"/>
        <v>0</v>
      </c>
    </row>
    <row r="21" spans="1:12" ht="33" customHeight="1">
      <c r="B21" s="48" t="s">
        <v>246</v>
      </c>
      <c r="C21" s="81">
        <v>0</v>
      </c>
      <c r="D21" s="81">
        <v>0</v>
      </c>
      <c r="E21" s="81">
        <v>0</v>
      </c>
      <c r="F21" s="81">
        <v>0</v>
      </c>
    </row>
    <row r="22" spans="1:12" ht="29.4" thickBot="1">
      <c r="B22" s="48" t="s">
        <v>247</v>
      </c>
      <c r="C22" s="81">
        <v>0</v>
      </c>
      <c r="D22" s="81">
        <v>0</v>
      </c>
      <c r="E22" s="81">
        <v>0</v>
      </c>
      <c r="F22" s="81">
        <v>0</v>
      </c>
    </row>
    <row r="23" spans="1:12">
      <c r="B23" s="49" t="s">
        <v>248</v>
      </c>
      <c r="C23" s="81"/>
      <c r="D23" s="81"/>
      <c r="E23" s="81"/>
    </row>
    <row r="24" spans="1:12">
      <c r="B24" s="50" t="s">
        <v>249</v>
      </c>
      <c r="C24" s="96" t="s">
        <v>299</v>
      </c>
      <c r="D24" s="96" t="s">
        <v>299</v>
      </c>
      <c r="E24" s="96" t="s">
        <v>300</v>
      </c>
    </row>
    <row r="25" spans="1:12">
      <c r="B25" s="50" t="s">
        <v>250</v>
      </c>
      <c r="C25" s="96" t="s">
        <v>300</v>
      </c>
      <c r="D25" s="96" t="s">
        <v>300</v>
      </c>
      <c r="E25" s="96" t="s">
        <v>300</v>
      </c>
    </row>
    <row r="26" spans="1:12">
      <c r="B26" s="50" t="s">
        <v>251</v>
      </c>
      <c r="C26" s="96" t="s">
        <v>300</v>
      </c>
      <c r="D26" s="96" t="s">
        <v>300</v>
      </c>
      <c r="E26" s="96" t="s">
        <v>300</v>
      </c>
    </row>
    <row r="27" spans="1:12">
      <c r="B27" s="50" t="s">
        <v>252</v>
      </c>
      <c r="C27" s="96" t="s">
        <v>300</v>
      </c>
      <c r="D27" s="96" t="s">
        <v>300</v>
      </c>
      <c r="E27" s="96" t="s">
        <v>300</v>
      </c>
    </row>
    <row r="28" spans="1:12">
      <c r="B28" s="50" t="s">
        <v>36</v>
      </c>
      <c r="C28" s="96" t="s">
        <v>300</v>
      </c>
      <c r="D28" s="96" t="s">
        <v>300</v>
      </c>
      <c r="E28" s="96" t="s">
        <v>300</v>
      </c>
    </row>
    <row r="30" spans="1:12">
      <c r="C30" s="73"/>
    </row>
    <row r="31" spans="1:12">
      <c r="D31" s="56"/>
      <c r="E31" s="56"/>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125"/>
  <sheetViews>
    <sheetView zoomScale="99" zoomScaleNormal="99" workbookViewId="0">
      <selection activeCell="C8" sqref="C8:C10"/>
    </sheetView>
  </sheetViews>
  <sheetFormatPr defaultColWidth="9.33203125" defaultRowHeight="14.4"/>
  <cols>
    <col min="1" max="1" width="10.6640625" style="73" bestFit="1" customWidth="1"/>
    <col min="2" max="2" width="50.33203125" style="56" customWidth="1"/>
    <col min="3" max="3" width="17.33203125" style="56" customWidth="1"/>
    <col min="4" max="9" width="17.33203125" style="73" customWidth="1"/>
    <col min="10" max="10" width="16.6640625" style="73" customWidth="1"/>
    <col min="11" max="11" width="14" style="73" customWidth="1"/>
    <col min="12" max="12" width="12.33203125" style="73" customWidth="1"/>
    <col min="13" max="16384" width="9.33203125" style="73"/>
  </cols>
  <sheetData>
    <row r="1" spans="1:12">
      <c r="A1" s="21" t="s">
        <v>192</v>
      </c>
    </row>
    <row r="2" spans="1:12">
      <c r="B2" s="46" t="s">
        <v>1</v>
      </c>
      <c r="C2" s="74" t="s">
        <v>38</v>
      </c>
      <c r="D2" s="75"/>
      <c r="E2" s="75"/>
      <c r="F2" s="75"/>
      <c r="G2" s="75"/>
      <c r="H2" s="75"/>
      <c r="I2" s="75"/>
      <c r="J2" s="75"/>
      <c r="K2" s="75"/>
      <c r="L2" s="75"/>
    </row>
    <row r="3" spans="1:12">
      <c r="B3" s="46" t="s">
        <v>3</v>
      </c>
      <c r="C3" s="76" t="s">
        <v>39</v>
      </c>
      <c r="D3" s="75"/>
      <c r="E3" s="75"/>
      <c r="F3" s="75"/>
      <c r="G3" s="75"/>
      <c r="H3" s="75"/>
      <c r="I3" s="75"/>
      <c r="J3" s="75"/>
      <c r="K3" s="75"/>
      <c r="L3" s="75"/>
    </row>
    <row r="4" spans="1:12">
      <c r="B4" s="46" t="s">
        <v>4</v>
      </c>
      <c r="C4" s="77" t="s">
        <v>40</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44">
        <v>45657</v>
      </c>
      <c r="D7" s="44">
        <v>45291</v>
      </c>
      <c r="E7" s="44">
        <v>44926</v>
      </c>
      <c r="F7" s="44">
        <v>44561</v>
      </c>
      <c r="G7" s="61">
        <v>44196</v>
      </c>
      <c r="H7" s="29">
        <v>43830</v>
      </c>
      <c r="I7" s="15">
        <v>43465</v>
      </c>
      <c r="J7" s="15">
        <v>43100</v>
      </c>
      <c r="K7" s="15">
        <v>42735</v>
      </c>
      <c r="L7" s="15">
        <v>42369</v>
      </c>
    </row>
    <row r="8" spans="1:12">
      <c r="B8" s="59" t="s">
        <v>156</v>
      </c>
      <c r="C8" s="79">
        <v>38557785.700000003</v>
      </c>
      <c r="D8" s="79">
        <v>29910491</v>
      </c>
      <c r="E8" s="79">
        <v>26272390.800000001</v>
      </c>
      <c r="F8" s="79">
        <v>18813593</v>
      </c>
      <c r="G8" s="84">
        <v>16218120</v>
      </c>
      <c r="H8" s="80">
        <v>13318570</v>
      </c>
      <c r="I8" s="14">
        <v>14462410</v>
      </c>
      <c r="J8" s="14">
        <v>13036840</v>
      </c>
      <c r="K8" s="14">
        <v>11818681</v>
      </c>
      <c r="L8" s="14">
        <v>10988606</v>
      </c>
    </row>
    <row r="9" spans="1:12">
      <c r="B9" s="59" t="s">
        <v>157</v>
      </c>
      <c r="C9" s="79">
        <v>371260.9</v>
      </c>
      <c r="D9" s="79">
        <v>313146</v>
      </c>
      <c r="E9" s="79">
        <v>279612.3</v>
      </c>
      <c r="F9" s="79">
        <v>152581</v>
      </c>
      <c r="G9" s="84">
        <v>130710.00000000001</v>
      </c>
      <c r="H9" s="80">
        <v>107850</v>
      </c>
      <c r="I9" s="14">
        <v>62270</v>
      </c>
      <c r="J9" s="14">
        <v>55070</v>
      </c>
      <c r="K9" s="14">
        <v>23182</v>
      </c>
      <c r="L9" s="14">
        <v>-82790</v>
      </c>
    </row>
    <row r="10" spans="1:12">
      <c r="B10" s="46" t="s">
        <v>253</v>
      </c>
      <c r="C10" s="79">
        <v>371260.9</v>
      </c>
      <c r="D10" s="79">
        <v>313146</v>
      </c>
      <c r="E10" s="79">
        <v>279612.3</v>
      </c>
      <c r="F10" s="79">
        <v>152581</v>
      </c>
    </row>
    <row r="11" spans="1:12">
      <c r="B11" s="47" t="s">
        <v>254</v>
      </c>
      <c r="C11" s="91">
        <v>0</v>
      </c>
      <c r="D11" s="91">
        <v>0</v>
      </c>
      <c r="E11" s="91">
        <v>0</v>
      </c>
      <c r="F11" s="91">
        <v>0</v>
      </c>
    </row>
    <row r="12" spans="1:12">
      <c r="A12" s="21"/>
      <c r="B12" s="47" t="s">
        <v>338</v>
      </c>
      <c r="C12" s="134">
        <f>C10/C8</f>
        <v>9.6286882988718923E-3</v>
      </c>
      <c r="D12" s="134">
        <f>D10/D8</f>
        <v>1.0469436961098364E-2</v>
      </c>
      <c r="E12" s="134">
        <f>E10/E8</f>
        <v>1.0642819000697872E-2</v>
      </c>
      <c r="F12" s="134">
        <f>F10/F8</f>
        <v>8.1101467433679474E-3</v>
      </c>
      <c r="G12" s="134">
        <f t="shared" ref="G12:L12" si="0">G9/G8</f>
        <v>8.0595038142522082E-3</v>
      </c>
      <c r="H12" s="134">
        <f t="shared" si="0"/>
        <v>8.0977161962583078E-3</v>
      </c>
      <c r="I12" s="134">
        <f t="shared" si="0"/>
        <v>4.3056447715145675E-3</v>
      </c>
      <c r="J12" s="134">
        <f t="shared" si="0"/>
        <v>4.2241831609500461E-3</v>
      </c>
      <c r="K12" s="134">
        <f t="shared" si="0"/>
        <v>1.961470996636596E-3</v>
      </c>
      <c r="L12" s="134">
        <f t="shared" si="0"/>
        <v>-7.5341676642150966E-3</v>
      </c>
    </row>
    <row r="13" spans="1:12" ht="28.8">
      <c r="B13" s="48" t="s">
        <v>246</v>
      </c>
      <c r="C13" s="91">
        <v>0</v>
      </c>
      <c r="D13" s="91">
        <v>0</v>
      </c>
      <c r="E13" s="91">
        <v>0</v>
      </c>
      <c r="F13" s="91">
        <v>0</v>
      </c>
    </row>
    <row r="14" spans="1:12" ht="29.4" thickBot="1">
      <c r="B14" s="48" t="s">
        <v>247</v>
      </c>
      <c r="C14" s="91">
        <v>0</v>
      </c>
      <c r="D14" s="91">
        <v>0</v>
      </c>
      <c r="E14" s="91">
        <v>0</v>
      </c>
      <c r="F14" s="91">
        <v>0</v>
      </c>
    </row>
    <row r="15" spans="1:12">
      <c r="B15" s="49" t="s">
        <v>248</v>
      </c>
      <c r="C15" s="91"/>
      <c r="D15" s="91"/>
      <c r="E15" s="91"/>
    </row>
    <row r="16" spans="1:12">
      <c r="B16" s="50" t="s">
        <v>249</v>
      </c>
      <c r="C16" s="81" t="s">
        <v>300</v>
      </c>
      <c r="D16" s="81" t="s">
        <v>300</v>
      </c>
      <c r="E16" s="81" t="s">
        <v>300</v>
      </c>
    </row>
    <row r="17" spans="2:11">
      <c r="B17" s="50" t="s">
        <v>250</v>
      </c>
      <c r="C17" s="81" t="s">
        <v>300</v>
      </c>
      <c r="D17" s="81" t="s">
        <v>300</v>
      </c>
      <c r="E17" s="81" t="s">
        <v>300</v>
      </c>
    </row>
    <row r="18" spans="2:11">
      <c r="B18" s="50" t="s">
        <v>251</v>
      </c>
      <c r="C18" s="81" t="s">
        <v>300</v>
      </c>
      <c r="D18" s="81" t="s">
        <v>300</v>
      </c>
      <c r="E18" s="81" t="s">
        <v>300</v>
      </c>
    </row>
    <row r="19" spans="2:11">
      <c r="B19" s="50" t="s">
        <v>252</v>
      </c>
      <c r="C19" s="81" t="s">
        <v>300</v>
      </c>
      <c r="D19" s="81" t="s">
        <v>300</v>
      </c>
      <c r="E19" s="81" t="s">
        <v>300</v>
      </c>
    </row>
    <row r="20" spans="2:11" ht="114.75" customHeight="1">
      <c r="B20" s="65" t="s">
        <v>36</v>
      </c>
      <c r="C20" s="128" t="s">
        <v>319</v>
      </c>
      <c r="D20" s="128" t="s">
        <v>329</v>
      </c>
      <c r="E20" s="99" t="s">
        <v>299</v>
      </c>
      <c r="F20" s="156" t="s">
        <v>319</v>
      </c>
      <c r="G20" s="156"/>
      <c r="H20" s="156"/>
      <c r="I20" s="156"/>
      <c r="J20" s="156"/>
      <c r="K20" s="156"/>
    </row>
    <row r="23" spans="2:11">
      <c r="C23" s="73"/>
    </row>
    <row r="24" spans="2:11">
      <c r="C24" s="73"/>
    </row>
    <row r="25" spans="2:11">
      <c r="C25" s="73"/>
    </row>
    <row r="26" spans="2:11">
      <c r="C26" s="73"/>
    </row>
    <row r="27" spans="2:11">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mergeCells count="1">
    <mergeCell ref="F20:K20"/>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125"/>
  <sheetViews>
    <sheetView zoomScale="99" zoomScaleNormal="99" workbookViewId="0">
      <selection activeCell="C8" sqref="C8:C11"/>
    </sheetView>
  </sheetViews>
  <sheetFormatPr defaultColWidth="9.33203125" defaultRowHeight="14.4"/>
  <cols>
    <col min="1" max="1" width="14" style="73" bestFit="1" customWidth="1"/>
    <col min="2" max="2" width="50.33203125" style="56" customWidth="1"/>
    <col min="3" max="3" width="17.33203125" style="56" customWidth="1"/>
    <col min="4" max="9" width="17.33203125" style="73" customWidth="1"/>
    <col min="10" max="10" width="16.33203125" style="73" customWidth="1"/>
    <col min="11" max="12" width="12.6640625" style="73" customWidth="1"/>
    <col min="13" max="16384" width="9.33203125" style="73"/>
  </cols>
  <sheetData>
    <row r="1" spans="1:12">
      <c r="A1" s="21" t="s">
        <v>193</v>
      </c>
    </row>
    <row r="2" spans="1:12">
      <c r="B2" s="46" t="s">
        <v>1</v>
      </c>
      <c r="C2" s="74" t="s">
        <v>41</v>
      </c>
      <c r="D2" s="75"/>
      <c r="E2" s="75"/>
      <c r="F2" s="75"/>
      <c r="G2" s="75"/>
      <c r="H2" s="75"/>
      <c r="I2" s="75"/>
      <c r="J2" s="75"/>
      <c r="K2" s="75"/>
      <c r="L2" s="75"/>
    </row>
    <row r="3" spans="1:12">
      <c r="B3" s="46" t="s">
        <v>3</v>
      </c>
      <c r="C3" s="76" t="s">
        <v>42</v>
      </c>
      <c r="D3" s="75"/>
      <c r="E3" s="75"/>
      <c r="F3" s="75"/>
      <c r="G3" s="75"/>
      <c r="H3" s="75"/>
      <c r="I3" s="75"/>
      <c r="J3" s="75"/>
      <c r="K3" s="75"/>
      <c r="L3" s="75"/>
    </row>
    <row r="4" spans="1:12">
      <c r="B4" s="46" t="s">
        <v>4</v>
      </c>
      <c r="C4" s="77" t="s">
        <v>215</v>
      </c>
      <c r="D4" s="75"/>
      <c r="E4" s="75"/>
      <c r="F4" s="75"/>
      <c r="G4" s="75"/>
      <c r="H4" s="75"/>
      <c r="I4" s="75"/>
      <c r="J4" s="75"/>
      <c r="K4" s="75"/>
      <c r="L4" s="75"/>
    </row>
    <row r="5" spans="1:12">
      <c r="B5" s="46" t="s">
        <v>5</v>
      </c>
      <c r="C5" s="38">
        <v>1.6E-2</v>
      </c>
      <c r="D5" s="75"/>
      <c r="E5" s="75"/>
      <c r="F5" s="75"/>
      <c r="G5" s="75"/>
      <c r="H5" s="75"/>
      <c r="I5" s="75"/>
      <c r="J5" s="75"/>
      <c r="K5" s="75"/>
      <c r="L5" s="75"/>
    </row>
    <row r="6" spans="1:12" ht="15" thickBot="1">
      <c r="B6" s="57" t="s">
        <v>6</v>
      </c>
      <c r="C6" s="78" t="s">
        <v>11</v>
      </c>
      <c r="D6" s="78"/>
      <c r="E6" s="78"/>
      <c r="F6" s="78"/>
      <c r="G6" s="78"/>
      <c r="H6" s="78"/>
      <c r="I6" s="78"/>
      <c r="J6" s="78"/>
      <c r="K6" s="78"/>
      <c r="L6" s="78"/>
    </row>
    <row r="7" spans="1:12">
      <c r="B7" s="58"/>
      <c r="C7" s="67" t="s">
        <v>331</v>
      </c>
      <c r="D7" s="67">
        <v>45291</v>
      </c>
      <c r="E7" s="67">
        <v>44926</v>
      </c>
      <c r="F7" s="40">
        <v>44561</v>
      </c>
      <c r="G7" s="29">
        <v>44196</v>
      </c>
      <c r="H7" s="29">
        <v>43830</v>
      </c>
      <c r="I7" s="15">
        <v>43465</v>
      </c>
      <c r="J7" s="15">
        <v>43099</v>
      </c>
      <c r="K7" s="15">
        <v>42734</v>
      </c>
      <c r="L7" s="15">
        <v>42369</v>
      </c>
    </row>
    <row r="8" spans="1:12">
      <c r="B8" s="59" t="s">
        <v>156</v>
      </c>
      <c r="C8" s="79">
        <v>37538133.700000003</v>
      </c>
      <c r="D8" s="79">
        <v>37326906</v>
      </c>
      <c r="E8" s="79">
        <v>38194930.700000003</v>
      </c>
      <c r="F8" s="79">
        <v>38353948.200000003</v>
      </c>
      <c r="G8" s="80">
        <v>37129504</v>
      </c>
      <c r="H8" s="80">
        <v>33445000</v>
      </c>
      <c r="I8" s="14">
        <v>31747770</v>
      </c>
      <c r="J8" s="14">
        <v>30398100</v>
      </c>
      <c r="K8" s="14">
        <v>29159373</v>
      </c>
      <c r="L8" s="14">
        <v>28720236</v>
      </c>
    </row>
    <row r="9" spans="1:12">
      <c r="B9" s="59" t="s">
        <v>157</v>
      </c>
      <c r="C9" s="79">
        <v>552337.80000000005</v>
      </c>
      <c r="D9" s="79">
        <v>516445.5</v>
      </c>
      <c r="E9" s="79">
        <v>456023.5</v>
      </c>
      <c r="F9" s="79">
        <v>405421.5</v>
      </c>
      <c r="G9" s="80">
        <v>332066</v>
      </c>
      <c r="H9" s="80">
        <v>283270</v>
      </c>
      <c r="I9" s="14">
        <v>242210</v>
      </c>
      <c r="J9" s="14">
        <v>154000</v>
      </c>
      <c r="K9" s="14">
        <v>75727</v>
      </c>
      <c r="L9" s="14">
        <v>0</v>
      </c>
    </row>
    <row r="10" spans="1:12">
      <c r="B10" s="46" t="s">
        <v>253</v>
      </c>
      <c r="C10" s="79">
        <v>323959.8</v>
      </c>
      <c r="D10" s="79">
        <v>319856</v>
      </c>
      <c r="E10" s="79">
        <v>303833.3</v>
      </c>
      <c r="F10" s="79">
        <v>294537.40000000002</v>
      </c>
    </row>
    <row r="11" spans="1:12">
      <c r="B11" s="47" t="s">
        <v>254</v>
      </c>
      <c r="C11" s="79">
        <v>228378</v>
      </c>
      <c r="D11" s="79">
        <v>196589.5</v>
      </c>
      <c r="E11" s="79">
        <v>152190.20000000001</v>
      </c>
      <c r="F11" s="79">
        <v>110884.1</v>
      </c>
    </row>
    <row r="12" spans="1:12">
      <c r="A12" s="21"/>
      <c r="B12" s="47" t="s">
        <v>338</v>
      </c>
      <c r="C12" s="134">
        <f>C10/C8</f>
        <v>8.6301520099279719E-3</v>
      </c>
      <c r="D12" s="134">
        <f>D10/D8</f>
        <v>8.569046681768909E-3</v>
      </c>
      <c r="E12" s="134">
        <f>E10/E8</f>
        <v>7.9548069451007009E-3</v>
      </c>
      <c r="F12" s="134">
        <f>F10/F8</f>
        <v>7.6794544974642274E-3</v>
      </c>
      <c r="G12" s="134">
        <f t="shared" ref="G12:L12" si="0">G9/G8</f>
        <v>8.9434537019401072E-3</v>
      </c>
      <c r="H12" s="134">
        <f t="shared" si="0"/>
        <v>8.4697264165047095E-3</v>
      </c>
      <c r="I12" s="134">
        <f t="shared" si="0"/>
        <v>7.6291972633038482E-3</v>
      </c>
      <c r="J12" s="134">
        <f t="shared" si="0"/>
        <v>5.0661061053157925E-3</v>
      </c>
      <c r="K12" s="134">
        <f t="shared" si="0"/>
        <v>2.5970037147232212E-3</v>
      </c>
      <c r="L12" s="134">
        <f t="shared" si="0"/>
        <v>0</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300</v>
      </c>
    </row>
    <row r="18" spans="2:5">
      <c r="B18" s="50" t="s">
        <v>251</v>
      </c>
      <c r="C18" s="96" t="s">
        <v>300</v>
      </c>
      <c r="D18" s="96" t="s">
        <v>300</v>
      </c>
      <c r="E18" s="96" t="s">
        <v>300</v>
      </c>
    </row>
    <row r="19" spans="2:5">
      <c r="B19" s="50" t="s">
        <v>252</v>
      </c>
      <c r="C19" s="96" t="s">
        <v>299</v>
      </c>
      <c r="D19" s="96" t="s">
        <v>299</v>
      </c>
      <c r="E19" s="96" t="s">
        <v>299</v>
      </c>
    </row>
    <row r="20" spans="2:5" ht="98.25" customHeight="1">
      <c r="B20" s="65" t="s">
        <v>36</v>
      </c>
      <c r="C20" s="98" t="s">
        <v>300</v>
      </c>
      <c r="D20" s="98" t="s">
        <v>300</v>
      </c>
      <c r="E20" s="98" t="s">
        <v>300</v>
      </c>
    </row>
    <row r="23" spans="2:5">
      <c r="C23" s="73"/>
      <c r="D23" s="1"/>
    </row>
    <row r="24" spans="2:5">
      <c r="C24" s="73"/>
    </row>
    <row r="25" spans="2:5">
      <c r="C25" s="1"/>
    </row>
    <row r="26" spans="2:5">
      <c r="C26" s="1"/>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25"/>
  <sheetViews>
    <sheetView zoomScale="99" zoomScaleNormal="99" workbookViewId="0">
      <selection activeCell="C11" sqref="C11"/>
    </sheetView>
  </sheetViews>
  <sheetFormatPr defaultColWidth="9.33203125" defaultRowHeight="14.4"/>
  <cols>
    <col min="1" max="1" width="7.33203125" style="73" bestFit="1" customWidth="1"/>
    <col min="2" max="2" width="50.33203125" style="56" customWidth="1"/>
    <col min="3" max="3" width="17.33203125" style="56" customWidth="1"/>
    <col min="4" max="9" width="17.33203125" style="73" customWidth="1"/>
    <col min="10" max="10" width="15.5546875" style="73" customWidth="1"/>
    <col min="11" max="11" width="12.5546875" style="73" customWidth="1"/>
    <col min="12" max="12" width="12.33203125" style="73" customWidth="1"/>
    <col min="13" max="16384" width="9.33203125" style="73"/>
  </cols>
  <sheetData>
    <row r="1" spans="1:12">
      <c r="A1" s="21" t="s">
        <v>191</v>
      </c>
    </row>
    <row r="2" spans="1:12">
      <c r="B2" s="46" t="s">
        <v>1</v>
      </c>
      <c r="C2" s="74" t="s">
        <v>43</v>
      </c>
      <c r="D2" s="75"/>
      <c r="E2" s="75"/>
      <c r="F2" s="75"/>
      <c r="G2" s="75"/>
      <c r="H2" s="75"/>
      <c r="I2" s="75"/>
      <c r="J2" s="75"/>
      <c r="K2" s="75"/>
      <c r="L2" s="75"/>
    </row>
    <row r="3" spans="1:12">
      <c r="B3" s="46" t="s">
        <v>3</v>
      </c>
      <c r="C3" s="76" t="s">
        <v>44</v>
      </c>
      <c r="D3" s="75"/>
      <c r="E3" s="75"/>
      <c r="F3" s="75"/>
      <c r="G3" s="75"/>
      <c r="H3" s="75"/>
      <c r="I3" s="75"/>
      <c r="J3" s="75"/>
      <c r="K3" s="75"/>
      <c r="L3" s="75"/>
    </row>
    <row r="4" spans="1:12">
      <c r="B4" s="46" t="s">
        <v>4</v>
      </c>
      <c r="C4" s="77" t="s">
        <v>230</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40" t="s">
        <v>331</v>
      </c>
      <c r="D7" s="40">
        <v>45291</v>
      </c>
      <c r="E7" s="40">
        <v>44926</v>
      </c>
      <c r="F7" s="40">
        <v>44561</v>
      </c>
      <c r="G7" s="29">
        <v>44196</v>
      </c>
      <c r="H7" s="29">
        <v>43830</v>
      </c>
      <c r="I7" s="15">
        <v>43465</v>
      </c>
      <c r="J7" s="15">
        <v>43100</v>
      </c>
      <c r="K7" s="15">
        <v>42735</v>
      </c>
      <c r="L7" s="15">
        <v>42369</v>
      </c>
    </row>
    <row r="8" spans="1:12">
      <c r="B8" s="59" t="s">
        <v>156</v>
      </c>
      <c r="C8" s="79">
        <v>11367499.199999999</v>
      </c>
      <c r="D8" s="79">
        <v>10820421.4</v>
      </c>
      <c r="E8" s="79">
        <v>10574080</v>
      </c>
      <c r="F8" s="79">
        <v>10327059</v>
      </c>
      <c r="G8" s="80">
        <v>9347750</v>
      </c>
      <c r="H8" s="80">
        <v>8366300</v>
      </c>
      <c r="I8" s="14">
        <v>8467640</v>
      </c>
      <c r="J8" s="14">
        <v>8435000</v>
      </c>
      <c r="K8" s="14">
        <v>7741633</v>
      </c>
      <c r="L8" s="14">
        <v>7858149</v>
      </c>
    </row>
    <row r="9" spans="1:12">
      <c r="B9" s="59" t="s">
        <v>157</v>
      </c>
      <c r="C9" s="79">
        <v>258318.7</v>
      </c>
      <c r="D9" s="79">
        <v>229861.4</v>
      </c>
      <c r="E9" s="79">
        <v>175814</v>
      </c>
      <c r="F9" s="79">
        <v>166740</v>
      </c>
      <c r="G9" s="80">
        <v>121530</v>
      </c>
      <c r="H9" s="80">
        <v>25300</v>
      </c>
      <c r="I9" s="14">
        <v>181430</v>
      </c>
      <c r="J9" s="14">
        <v>154000</v>
      </c>
      <c r="K9" s="14">
        <v>133251</v>
      </c>
      <c r="L9" s="14">
        <v>105870</v>
      </c>
    </row>
    <row r="10" spans="1:12">
      <c r="B10" s="46" t="s">
        <v>253</v>
      </c>
      <c r="C10" s="79">
        <v>254057.60000000001</v>
      </c>
      <c r="D10" s="79">
        <v>219474.4</v>
      </c>
      <c r="E10" s="79">
        <v>175814</v>
      </c>
      <c r="F10" s="79">
        <v>166740</v>
      </c>
    </row>
    <row r="11" spans="1:12">
      <c r="B11" s="47" t="s">
        <v>254</v>
      </c>
      <c r="C11" s="79">
        <v>4261.1000000000004</v>
      </c>
      <c r="D11" s="79">
        <v>10387</v>
      </c>
      <c r="E11" s="81">
        <v>0</v>
      </c>
      <c r="F11" s="81">
        <v>0</v>
      </c>
    </row>
    <row r="12" spans="1:12">
      <c r="A12" s="21"/>
      <c r="B12" s="47" t="s">
        <v>338</v>
      </c>
      <c r="C12" s="134">
        <f>C10/C8</f>
        <v>2.2349471553074755E-2</v>
      </c>
      <c r="D12" s="134">
        <f>D10/D8</f>
        <v>2.0283350517198893E-2</v>
      </c>
      <c r="E12" s="134">
        <f>E10/E8</f>
        <v>1.6626883851833918E-2</v>
      </c>
      <c r="F12" s="134">
        <f>F10/F8</f>
        <v>1.6145932738449543E-2</v>
      </c>
      <c r="G12" s="134">
        <f t="shared" ref="G12:L12" si="0">G9/G8</f>
        <v>1.300098954293814E-2</v>
      </c>
      <c r="H12" s="134">
        <f t="shared" si="0"/>
        <v>3.0240369099841027E-3</v>
      </c>
      <c r="I12" s="134">
        <f t="shared" si="0"/>
        <v>2.1426276979181921E-2</v>
      </c>
      <c r="J12" s="134">
        <f t="shared" si="0"/>
        <v>1.8257261410788383E-2</v>
      </c>
      <c r="K12" s="134">
        <f t="shared" si="0"/>
        <v>1.7212259997341647E-2</v>
      </c>
      <c r="L12" s="134">
        <f t="shared" si="0"/>
        <v>1.3472638403776768E-2</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96" t="s">
        <v>299</v>
      </c>
      <c r="D16" s="96" t="s">
        <v>299</v>
      </c>
      <c r="E16" s="96" t="s">
        <v>299</v>
      </c>
    </row>
    <row r="17" spans="2:12">
      <c r="B17" s="50" t="s">
        <v>250</v>
      </c>
      <c r="C17" s="96" t="s">
        <v>300</v>
      </c>
      <c r="D17" s="96" t="s">
        <v>300</v>
      </c>
      <c r="E17" s="96" t="s">
        <v>300</v>
      </c>
    </row>
    <row r="18" spans="2:12">
      <c r="B18" s="50" t="s">
        <v>251</v>
      </c>
      <c r="C18" s="96" t="s">
        <v>299</v>
      </c>
      <c r="D18" s="96" t="s">
        <v>299</v>
      </c>
      <c r="E18" s="96" t="s">
        <v>299</v>
      </c>
    </row>
    <row r="19" spans="2:12">
      <c r="B19" s="50" t="s">
        <v>252</v>
      </c>
      <c r="C19" s="96" t="s">
        <v>299</v>
      </c>
      <c r="D19" s="96" t="s">
        <v>299</v>
      </c>
      <c r="E19" s="96" t="s">
        <v>299</v>
      </c>
    </row>
    <row r="20" spans="2:12" ht="98.25" customHeight="1">
      <c r="B20" s="50" t="s">
        <v>36</v>
      </c>
      <c r="C20" s="96" t="s">
        <v>299</v>
      </c>
      <c r="D20" s="96" t="s">
        <v>299</v>
      </c>
      <c r="E20" s="96" t="s">
        <v>299</v>
      </c>
      <c r="F20" s="159" t="s">
        <v>320</v>
      </c>
      <c r="G20" s="160"/>
      <c r="H20" s="160"/>
      <c r="I20" s="160"/>
      <c r="J20" s="160"/>
      <c r="K20" s="160"/>
      <c r="L20" s="160"/>
    </row>
    <row r="23" spans="2:12">
      <c r="C23" s="73"/>
    </row>
    <row r="24" spans="2:12">
      <c r="C24" s="73"/>
    </row>
    <row r="25" spans="2:12">
      <c r="C25" s="73"/>
    </row>
    <row r="26" spans="2:12">
      <c r="C26" s="73"/>
    </row>
    <row r="27" spans="2:12">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mergeCells count="1">
    <mergeCell ref="F20:L20"/>
  </mergeCells>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25"/>
  <sheetViews>
    <sheetView zoomScale="107" zoomScaleNormal="107"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5.6640625" style="73" customWidth="1"/>
    <col min="11" max="12" width="14.33203125" style="73" customWidth="1"/>
    <col min="13" max="16384" width="9.33203125" style="73"/>
  </cols>
  <sheetData>
    <row r="1" spans="1:12">
      <c r="A1" s="21" t="s">
        <v>194</v>
      </c>
    </row>
    <row r="2" spans="1:12">
      <c r="B2" s="46" t="s">
        <v>1</v>
      </c>
      <c r="C2" s="74" t="s">
        <v>45</v>
      </c>
      <c r="D2" s="75"/>
      <c r="E2" s="75"/>
      <c r="F2" s="75"/>
      <c r="G2" s="75"/>
      <c r="H2" s="75"/>
      <c r="I2" s="75"/>
      <c r="J2" s="75"/>
      <c r="K2" s="75"/>
      <c r="L2" s="75"/>
    </row>
    <row r="3" spans="1:12">
      <c r="B3" s="46" t="s">
        <v>3</v>
      </c>
      <c r="C3" s="76" t="s">
        <v>45</v>
      </c>
      <c r="D3" s="75"/>
      <c r="E3" s="75"/>
      <c r="F3" s="75"/>
      <c r="G3" s="75"/>
      <c r="H3" s="75"/>
      <c r="I3" s="75"/>
      <c r="J3" s="75"/>
      <c r="K3" s="75"/>
      <c r="L3" s="75"/>
    </row>
    <row r="4" spans="1:12">
      <c r="B4" s="46" t="s">
        <v>4</v>
      </c>
      <c r="C4" s="77" t="s">
        <v>46</v>
      </c>
      <c r="D4" s="75"/>
      <c r="E4" s="75"/>
      <c r="F4" s="75"/>
      <c r="G4" s="75"/>
      <c r="H4" s="75"/>
      <c r="I4" s="75"/>
      <c r="J4" s="75"/>
      <c r="K4" s="75"/>
      <c r="L4" s="75"/>
    </row>
    <row r="5" spans="1:12">
      <c r="B5" s="46" t="s">
        <v>5</v>
      </c>
      <c r="C5" s="38">
        <v>1.2999999999999999E-2</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156</v>
      </c>
      <c r="C8" s="82">
        <v>16915805</v>
      </c>
      <c r="D8" s="82">
        <v>16451817</v>
      </c>
      <c r="E8" s="82">
        <v>15744095</v>
      </c>
      <c r="F8" s="82">
        <v>15030562</v>
      </c>
      <c r="G8" s="84">
        <v>14211374</v>
      </c>
      <c r="H8" s="80">
        <v>13017033</v>
      </c>
      <c r="I8" s="14">
        <v>11948136</v>
      </c>
      <c r="J8" s="14">
        <v>11046313</v>
      </c>
      <c r="K8" s="14">
        <v>10874671</v>
      </c>
      <c r="L8" s="14">
        <v>9859227</v>
      </c>
    </row>
    <row r="9" spans="1:12">
      <c r="B9" s="59" t="s">
        <v>157</v>
      </c>
      <c r="C9" s="82">
        <v>213843</v>
      </c>
      <c r="D9" s="82">
        <v>188930</v>
      </c>
      <c r="E9" s="82">
        <v>129829</v>
      </c>
      <c r="F9" s="82">
        <v>149651</v>
      </c>
      <c r="G9" s="84">
        <v>134736.67499999999</v>
      </c>
      <c r="H9" s="80">
        <v>121203</v>
      </c>
      <c r="I9" s="14">
        <v>116381.06547</v>
      </c>
      <c r="J9" s="14">
        <v>111185</v>
      </c>
      <c r="K9" s="14">
        <v>128935.44</v>
      </c>
      <c r="L9" s="14">
        <v>115197.705</v>
      </c>
    </row>
    <row r="10" spans="1:12">
      <c r="B10" s="46" t="s">
        <v>253</v>
      </c>
      <c r="C10" s="82">
        <v>213843</v>
      </c>
      <c r="D10" s="82">
        <v>188930</v>
      </c>
      <c r="E10" s="82">
        <v>129829</v>
      </c>
      <c r="F10" s="82">
        <v>149651</v>
      </c>
    </row>
    <row r="11" spans="1:12">
      <c r="B11" s="47" t="s">
        <v>254</v>
      </c>
      <c r="C11" s="83">
        <v>0</v>
      </c>
      <c r="D11" s="83">
        <v>0</v>
      </c>
      <c r="E11" s="83">
        <v>0</v>
      </c>
      <c r="F11" s="83">
        <v>0</v>
      </c>
    </row>
    <row r="12" spans="1:12">
      <c r="A12" s="21"/>
      <c r="B12" s="47" t="s">
        <v>338</v>
      </c>
      <c r="C12" s="134">
        <f>C10/C8</f>
        <v>1.2641609429761102E-2</v>
      </c>
      <c r="D12" s="134">
        <f>D10/D8</f>
        <v>1.1483837925014605E-2</v>
      </c>
      <c r="E12" s="134">
        <f>E10/E8</f>
        <v>8.2462027826940825E-3</v>
      </c>
      <c r="F12" s="134">
        <f>F10/F8</f>
        <v>9.9564474036300168E-3</v>
      </c>
      <c r="G12" s="134">
        <f t="shared" ref="G12:L12" si="0">G9/G8</f>
        <v>9.4809041687313259E-3</v>
      </c>
      <c r="H12" s="134">
        <f t="shared" si="0"/>
        <v>9.3111079921207856E-3</v>
      </c>
      <c r="I12" s="134">
        <f t="shared" si="0"/>
        <v>9.7405206527612347E-3</v>
      </c>
      <c r="J12" s="134">
        <f t="shared" si="0"/>
        <v>1.0065349406630068E-2</v>
      </c>
      <c r="K12" s="134">
        <f t="shared" si="0"/>
        <v>1.1856491106719458E-2</v>
      </c>
      <c r="L12" s="134">
        <f t="shared" si="0"/>
        <v>1.168425323810883E-2</v>
      </c>
    </row>
    <row r="13" spans="1:12" ht="28.8">
      <c r="B13" s="48" t="s">
        <v>246</v>
      </c>
      <c r="C13" s="82">
        <v>0</v>
      </c>
      <c r="D13" s="82">
        <v>0</v>
      </c>
      <c r="E13" s="82">
        <v>35097</v>
      </c>
      <c r="F13" s="82">
        <v>35097</v>
      </c>
    </row>
    <row r="14" spans="1:12" ht="29.4" thickBot="1">
      <c r="B14" s="48" t="s">
        <v>247</v>
      </c>
      <c r="C14" s="82">
        <v>0</v>
      </c>
      <c r="D14" s="82">
        <v>0</v>
      </c>
      <c r="E14" s="82">
        <v>0</v>
      </c>
      <c r="F14" s="82">
        <v>0</v>
      </c>
    </row>
    <row r="15" spans="1:12">
      <c r="B15" s="49" t="s">
        <v>248</v>
      </c>
      <c r="C15" s="83"/>
      <c r="D15" s="83"/>
      <c r="E15" s="83"/>
    </row>
    <row r="16" spans="1:12">
      <c r="B16" s="50" t="s">
        <v>249</v>
      </c>
      <c r="C16" s="82" t="s">
        <v>300</v>
      </c>
      <c r="D16" s="82" t="s">
        <v>300</v>
      </c>
      <c r="E16" s="82" t="s">
        <v>300</v>
      </c>
    </row>
    <row r="17" spans="2:5">
      <c r="B17" s="50" t="s">
        <v>250</v>
      </c>
      <c r="C17" s="82" t="s">
        <v>300</v>
      </c>
      <c r="D17" s="82" t="s">
        <v>300</v>
      </c>
      <c r="E17" s="82" t="s">
        <v>300</v>
      </c>
    </row>
    <row r="18" spans="2:5">
      <c r="B18" s="50" t="s">
        <v>251</v>
      </c>
      <c r="C18" s="82" t="s">
        <v>300</v>
      </c>
      <c r="D18" s="82" t="s">
        <v>300</v>
      </c>
      <c r="E18" s="82" t="s">
        <v>300</v>
      </c>
    </row>
    <row r="19" spans="2:5">
      <c r="B19" s="50" t="s">
        <v>252</v>
      </c>
      <c r="C19" s="82" t="s">
        <v>299</v>
      </c>
      <c r="D19" s="82" t="s">
        <v>300</v>
      </c>
      <c r="E19" s="82" t="s">
        <v>300</v>
      </c>
    </row>
    <row r="20" spans="2:5" ht="98.25" customHeight="1">
      <c r="B20" s="50" t="s">
        <v>36</v>
      </c>
      <c r="C20" s="82" t="s">
        <v>300</v>
      </c>
      <c r="D20" s="129" t="s">
        <v>330</v>
      </c>
      <c r="E20" s="82"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125"/>
  <sheetViews>
    <sheetView zoomScale="102" zoomScaleNormal="102" workbookViewId="0">
      <selection activeCell="C8" sqref="C8:C10"/>
    </sheetView>
  </sheetViews>
  <sheetFormatPr defaultColWidth="9.33203125" defaultRowHeight="14.4"/>
  <cols>
    <col min="1" max="1" width="13.6640625" style="73" bestFit="1" customWidth="1"/>
    <col min="2" max="2" width="50.33203125" style="56" customWidth="1"/>
    <col min="3" max="3" width="17.33203125" style="56" customWidth="1"/>
    <col min="4" max="9" width="17.33203125" style="73" customWidth="1"/>
    <col min="10" max="10" width="17.44140625" style="73" customWidth="1"/>
    <col min="11" max="12" width="16" style="73" customWidth="1"/>
    <col min="13" max="16384" width="9.33203125" style="73"/>
  </cols>
  <sheetData>
    <row r="1" spans="1:12">
      <c r="A1" s="21" t="s">
        <v>195</v>
      </c>
    </row>
    <row r="2" spans="1:12">
      <c r="B2" s="46" t="s">
        <v>1</v>
      </c>
      <c r="C2" s="74" t="s">
        <v>240</v>
      </c>
      <c r="D2" s="75"/>
      <c r="E2" s="75"/>
      <c r="F2" s="75"/>
      <c r="G2" s="75"/>
      <c r="H2" s="75"/>
      <c r="I2" s="75"/>
      <c r="J2" s="75"/>
      <c r="K2" s="75"/>
      <c r="L2" s="75"/>
    </row>
    <row r="3" spans="1:12">
      <c r="B3" s="46" t="s">
        <v>3</v>
      </c>
      <c r="C3" s="76" t="s">
        <v>239</v>
      </c>
      <c r="D3" s="75"/>
      <c r="E3" s="75"/>
      <c r="F3" s="75"/>
      <c r="G3" s="75"/>
      <c r="H3" s="75"/>
      <c r="I3" s="75"/>
      <c r="J3" s="75"/>
      <c r="K3" s="75"/>
      <c r="L3" s="75"/>
    </row>
    <row r="4" spans="1:12">
      <c r="B4" s="46" t="s">
        <v>4</v>
      </c>
      <c r="C4" s="77" t="s">
        <v>238</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11</v>
      </c>
      <c r="D6" s="78"/>
      <c r="E6" s="78"/>
      <c r="F6" s="78"/>
      <c r="G6" s="78"/>
      <c r="H6" s="78"/>
      <c r="I6" s="78"/>
      <c r="J6" s="78"/>
      <c r="K6" s="78"/>
      <c r="L6" s="78"/>
    </row>
    <row r="7" spans="1:12">
      <c r="B7" s="58"/>
      <c r="C7" s="40">
        <v>45657</v>
      </c>
      <c r="D7" s="40">
        <v>45291</v>
      </c>
      <c r="E7" s="40">
        <v>44926</v>
      </c>
      <c r="F7" s="40">
        <v>44561</v>
      </c>
      <c r="G7" s="29">
        <v>44196</v>
      </c>
      <c r="H7" s="29">
        <v>43830</v>
      </c>
      <c r="I7" s="29">
        <v>43465</v>
      </c>
      <c r="J7" s="29">
        <v>43100</v>
      </c>
      <c r="K7" s="29">
        <v>42735</v>
      </c>
      <c r="L7" s="29">
        <v>42369</v>
      </c>
    </row>
    <row r="8" spans="1:12">
      <c r="B8" s="59" t="s">
        <v>156</v>
      </c>
      <c r="C8" s="79">
        <v>623276726</v>
      </c>
      <c r="D8" s="79">
        <v>595232762.89999998</v>
      </c>
      <c r="E8" s="79">
        <v>586423063</v>
      </c>
      <c r="F8" s="79">
        <v>571384440</v>
      </c>
      <c r="G8" s="80">
        <v>559442421</v>
      </c>
      <c r="H8" s="80">
        <v>513121006</v>
      </c>
      <c r="I8" s="80">
        <v>498811397.55800003</v>
      </c>
      <c r="J8" s="80">
        <v>485442000</v>
      </c>
      <c r="K8" s="80">
        <v>472296888</v>
      </c>
      <c r="L8" s="80">
        <v>461000902</v>
      </c>
    </row>
    <row r="9" spans="1:12">
      <c r="B9" s="59" t="s">
        <v>157</v>
      </c>
      <c r="C9" s="79">
        <v>4964632</v>
      </c>
      <c r="D9" s="79">
        <v>4566051.2</v>
      </c>
      <c r="E9" s="79">
        <v>3611149</v>
      </c>
      <c r="F9" s="79">
        <v>3195035</v>
      </c>
      <c r="G9" s="80">
        <v>2197025</v>
      </c>
      <c r="H9" s="80">
        <v>1824008</v>
      </c>
      <c r="I9" s="80">
        <v>1132914</v>
      </c>
      <c r="J9" s="80">
        <v>800426</v>
      </c>
      <c r="K9" s="80">
        <v>336967</v>
      </c>
      <c r="L9" s="80">
        <v>0</v>
      </c>
    </row>
    <row r="10" spans="1:12">
      <c r="B10" s="46" t="s">
        <v>253</v>
      </c>
      <c r="C10" s="79">
        <v>4964632</v>
      </c>
      <c r="D10" s="79">
        <v>4566051.2</v>
      </c>
      <c r="E10" s="79">
        <v>3611149</v>
      </c>
      <c r="F10" s="79">
        <v>3195035</v>
      </c>
    </row>
    <row r="11" spans="1:12">
      <c r="B11" s="47" t="s">
        <v>254</v>
      </c>
      <c r="C11" s="81">
        <v>0</v>
      </c>
      <c r="D11" s="81">
        <v>0</v>
      </c>
      <c r="E11" s="81">
        <v>0</v>
      </c>
      <c r="F11" s="81">
        <v>0</v>
      </c>
    </row>
    <row r="12" spans="1:12">
      <c r="A12" s="21"/>
      <c r="B12" s="47" t="s">
        <v>338</v>
      </c>
      <c r="C12" s="134">
        <f>C10/C8</f>
        <v>7.9653736340541612E-3</v>
      </c>
      <c r="D12" s="134">
        <f>D10/D8</f>
        <v>7.6710347356452619E-3</v>
      </c>
      <c r="E12" s="134">
        <f>E10/E8</f>
        <v>6.1579245903567066E-3</v>
      </c>
      <c r="F12" s="134">
        <f>F10/F8</f>
        <v>5.5917431003196377E-3</v>
      </c>
      <c r="G12" s="134">
        <f t="shared" ref="G12:L12" si="0">G9/G8</f>
        <v>3.9271691196974857E-3</v>
      </c>
      <c r="H12" s="134">
        <f t="shared" si="0"/>
        <v>3.5547326628058568E-3</v>
      </c>
      <c r="I12" s="134">
        <f t="shared" si="0"/>
        <v>2.2712271723267286E-3</v>
      </c>
      <c r="J12" s="134">
        <f t="shared" si="0"/>
        <v>1.6488602139905488E-3</v>
      </c>
      <c r="K12" s="134">
        <f t="shared" si="0"/>
        <v>7.1346436650668765E-4</v>
      </c>
      <c r="L12" s="134">
        <f t="shared" si="0"/>
        <v>0</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300</v>
      </c>
    </row>
    <row r="18" spans="2:5">
      <c r="B18" s="50" t="s">
        <v>251</v>
      </c>
      <c r="C18" s="96" t="s">
        <v>299</v>
      </c>
      <c r="D18" s="96" t="s">
        <v>300</v>
      </c>
      <c r="E18" s="96" t="s">
        <v>300</v>
      </c>
    </row>
    <row r="19" spans="2:5">
      <c r="B19" s="50" t="s">
        <v>252</v>
      </c>
      <c r="C19" s="96" t="s">
        <v>299</v>
      </c>
      <c r="D19" s="96" t="s">
        <v>299</v>
      </c>
      <c r="E19" s="96" t="s">
        <v>299</v>
      </c>
    </row>
    <row r="20" spans="2:5" ht="15" customHeight="1">
      <c r="B20" s="65" t="s">
        <v>36</v>
      </c>
      <c r="C20" s="98" t="s">
        <v>300</v>
      </c>
      <c r="D20" s="98" t="s">
        <v>300</v>
      </c>
      <c r="E20" s="98"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26"/>
  <sheetViews>
    <sheetView zoomScale="102" zoomScaleNormal="102" workbookViewId="0">
      <selection activeCell="C16" sqref="C16:C18"/>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5.44140625" style="73" customWidth="1"/>
    <col min="11" max="12" width="13.44140625" style="73" customWidth="1"/>
    <col min="13" max="16384" width="9.33203125" style="73"/>
  </cols>
  <sheetData>
    <row r="1" spans="1:12">
      <c r="A1" s="21" t="s">
        <v>196</v>
      </c>
    </row>
    <row r="2" spans="1:12">
      <c r="B2" s="46" t="s">
        <v>1</v>
      </c>
      <c r="C2" s="74" t="s">
        <v>47</v>
      </c>
      <c r="D2" s="75"/>
      <c r="E2" s="75"/>
      <c r="F2" s="75"/>
      <c r="G2" s="75"/>
      <c r="H2" s="75"/>
      <c r="I2" s="75"/>
      <c r="J2" s="75"/>
      <c r="K2" s="75"/>
      <c r="L2" s="75"/>
    </row>
    <row r="3" spans="1:12">
      <c r="B3" s="46" t="s">
        <v>3</v>
      </c>
      <c r="C3" s="76" t="s">
        <v>48</v>
      </c>
      <c r="D3" s="75"/>
      <c r="E3" s="75"/>
      <c r="F3" s="75"/>
      <c r="G3" s="75"/>
      <c r="H3" s="75"/>
      <c r="I3" s="75"/>
      <c r="J3" s="75"/>
      <c r="K3" s="75"/>
      <c r="L3" s="75"/>
    </row>
    <row r="4" spans="1:12">
      <c r="B4" s="46" t="s">
        <v>4</v>
      </c>
      <c r="C4" s="77" t="s">
        <v>49</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6">
        <v>45657</v>
      </c>
      <c r="D7" s="66">
        <v>45291</v>
      </c>
      <c r="E7" s="66">
        <v>44926</v>
      </c>
      <c r="F7" s="40">
        <v>44561</v>
      </c>
      <c r="G7" s="29">
        <v>44196</v>
      </c>
      <c r="H7" s="29">
        <v>43830</v>
      </c>
      <c r="I7" s="15">
        <v>43465</v>
      </c>
      <c r="J7" s="15">
        <v>43100</v>
      </c>
      <c r="K7" s="15">
        <v>42735</v>
      </c>
      <c r="L7" s="15">
        <v>42369</v>
      </c>
    </row>
    <row r="8" spans="1:12">
      <c r="B8" s="59" t="s">
        <v>197</v>
      </c>
      <c r="C8" s="84">
        <v>1686731304</v>
      </c>
      <c r="D8" s="84">
        <v>1614154209</v>
      </c>
      <c r="E8" s="84">
        <v>1550000000</v>
      </c>
      <c r="F8" s="84">
        <v>1557278486</v>
      </c>
      <c r="G8" s="84">
        <v>1495779630</v>
      </c>
      <c r="H8" s="80">
        <v>1364515000</v>
      </c>
      <c r="I8" s="14">
        <v>1288851980</v>
      </c>
      <c r="J8" s="14">
        <v>1245379900</v>
      </c>
      <c r="K8" s="14">
        <v>1263836823</v>
      </c>
      <c r="L8" s="14">
        <v>1203128441</v>
      </c>
    </row>
    <row r="9" spans="1:12">
      <c r="B9" s="59" t="s">
        <v>198</v>
      </c>
      <c r="C9" s="84">
        <v>24356167</v>
      </c>
      <c r="D9" s="84">
        <v>22177242</v>
      </c>
      <c r="E9" s="84">
        <v>20359605</v>
      </c>
      <c r="F9" s="84">
        <v>19196784</v>
      </c>
      <c r="G9" s="84">
        <v>18426370</v>
      </c>
      <c r="H9" s="80">
        <v>17176000</v>
      </c>
      <c r="I9" s="14">
        <v>35462860</v>
      </c>
      <c r="J9" s="14">
        <v>33873400</v>
      </c>
      <c r="K9" s="14">
        <v>32471915</v>
      </c>
      <c r="L9" s="14">
        <v>30530456</v>
      </c>
    </row>
    <row r="10" spans="1:12">
      <c r="B10" s="46" t="s">
        <v>283</v>
      </c>
      <c r="C10" s="84">
        <v>24356167</v>
      </c>
      <c r="D10" s="84">
        <v>22177242</v>
      </c>
      <c r="E10" s="84">
        <v>20359605</v>
      </c>
      <c r="F10" s="84">
        <v>19196784</v>
      </c>
      <c r="G10" s="84"/>
      <c r="H10" s="80"/>
      <c r="I10" s="14"/>
      <c r="J10" s="14"/>
      <c r="K10" s="14"/>
      <c r="L10" s="14"/>
    </row>
    <row r="11" spans="1:12">
      <c r="B11" s="47" t="s">
        <v>284</v>
      </c>
      <c r="C11" s="84">
        <v>0</v>
      </c>
      <c r="D11" s="84">
        <v>0</v>
      </c>
      <c r="E11" s="84">
        <v>0</v>
      </c>
      <c r="F11" s="84">
        <v>0</v>
      </c>
      <c r="G11" s="84"/>
      <c r="H11" s="80"/>
      <c r="I11" s="14"/>
      <c r="J11" s="14"/>
      <c r="K11" s="14"/>
      <c r="L11" s="14"/>
    </row>
    <row r="12" spans="1:12">
      <c r="A12" s="21"/>
      <c r="B12" s="47" t="s">
        <v>338</v>
      </c>
      <c r="C12" s="134">
        <f>C10/C8</f>
        <v>1.4439861845357676E-2</v>
      </c>
      <c r="D12" s="134">
        <f>D10/D8</f>
        <v>1.3739233758674913E-2</v>
      </c>
      <c r="E12" s="134">
        <f>E10/E8</f>
        <v>1.3135229032258064E-2</v>
      </c>
      <c r="F12" s="134">
        <f>F10/F8</f>
        <v>1.2327136201122604E-2</v>
      </c>
      <c r="G12" s="134">
        <f t="shared" ref="G12:L12" si="0">G9/G8</f>
        <v>1.2318906896733177E-2</v>
      </c>
      <c r="H12" s="134">
        <f t="shared" si="0"/>
        <v>1.2587622708434864E-2</v>
      </c>
      <c r="I12" s="134">
        <f t="shared" si="0"/>
        <v>2.7515075858439538E-2</v>
      </c>
      <c r="J12" s="134">
        <f t="shared" si="0"/>
        <v>2.7199250606180492E-2</v>
      </c>
      <c r="K12" s="134">
        <f t="shared" si="0"/>
        <v>2.5693123043306041E-2</v>
      </c>
      <c r="L12" s="134">
        <f t="shared" si="0"/>
        <v>2.5375890852205363E-2</v>
      </c>
    </row>
    <row r="13" spans="1:12" ht="28.8">
      <c r="B13" s="48" t="s">
        <v>285</v>
      </c>
      <c r="C13" s="84">
        <v>0</v>
      </c>
      <c r="D13" s="84">
        <v>0</v>
      </c>
      <c r="E13" s="84">
        <v>0</v>
      </c>
      <c r="F13" s="84">
        <v>0</v>
      </c>
      <c r="G13" s="84"/>
      <c r="H13" s="80"/>
      <c r="I13" s="14"/>
      <c r="J13" s="14"/>
      <c r="K13" s="14"/>
      <c r="L13" s="14"/>
    </row>
    <row r="14" spans="1:12" ht="28.8">
      <c r="B14" s="48" t="s">
        <v>286</v>
      </c>
      <c r="C14" s="84">
        <v>0</v>
      </c>
      <c r="D14" s="84">
        <v>0</v>
      </c>
      <c r="E14" s="84">
        <v>0</v>
      </c>
      <c r="F14" s="84">
        <v>0</v>
      </c>
      <c r="G14" s="84"/>
      <c r="H14" s="80"/>
      <c r="I14" s="14"/>
      <c r="J14" s="14"/>
      <c r="K14" s="14"/>
      <c r="L14" s="14"/>
    </row>
    <row r="15" spans="1:12">
      <c r="B15" s="59" t="s">
        <v>163</v>
      </c>
      <c r="C15" s="97">
        <v>11.795</v>
      </c>
      <c r="D15" s="97">
        <v>11.240500000000001</v>
      </c>
      <c r="E15" s="97">
        <v>11.2515</v>
      </c>
      <c r="F15" s="97">
        <v>9.9703000039605172</v>
      </c>
      <c r="G15" s="97">
        <v>10.4703</v>
      </c>
      <c r="H15" s="85">
        <v>9.8637999999999995</v>
      </c>
      <c r="I15" s="86">
        <v>9.9482997954536678</v>
      </c>
      <c r="J15" s="87">
        <v>9.6464999999999996</v>
      </c>
      <c r="K15" s="87">
        <v>9.0862999999999996</v>
      </c>
      <c r="L15" s="87">
        <v>9.6029999999999998</v>
      </c>
    </row>
    <row r="16" spans="1:12">
      <c r="B16" s="59" t="s">
        <v>156</v>
      </c>
      <c r="C16" s="79">
        <v>143003925.72999999</v>
      </c>
      <c r="D16" s="79">
        <v>143601637.74000001</v>
      </c>
      <c r="E16" s="79">
        <v>137759409.90000001</v>
      </c>
      <c r="F16" s="79">
        <v>156191738</v>
      </c>
      <c r="G16" s="84">
        <v>142859290.56474027</v>
      </c>
      <c r="H16" s="80">
        <v>138335630</v>
      </c>
      <c r="I16" s="14">
        <v>129555000</v>
      </c>
      <c r="J16" s="14">
        <v>129598824.08033715</v>
      </c>
      <c r="K16" s="14">
        <v>139092570</v>
      </c>
      <c r="L16" s="14">
        <v>131056842</v>
      </c>
    </row>
    <row r="17" spans="1:12">
      <c r="B17" s="59" t="s">
        <v>157</v>
      </c>
      <c r="C17" s="79">
        <v>2064956.93</v>
      </c>
      <c r="D17" s="79">
        <v>1972976.47</v>
      </c>
      <c r="E17" s="79">
        <v>1809501.4</v>
      </c>
      <c r="F17" s="79">
        <v>1925397</v>
      </c>
      <c r="G17" s="84">
        <v>1759870.2998003878</v>
      </c>
      <c r="H17" s="80">
        <v>1741320</v>
      </c>
      <c r="I17" s="14">
        <v>3564720</v>
      </c>
      <c r="J17" s="14">
        <v>3524990.8944273894</v>
      </c>
      <c r="K17" s="14">
        <v>3573722</v>
      </c>
      <c r="L17" s="14">
        <v>3325684</v>
      </c>
    </row>
    <row r="18" spans="1:12">
      <c r="B18" s="46" t="s">
        <v>253</v>
      </c>
      <c r="C18" s="79">
        <v>2064956.93</v>
      </c>
      <c r="D18" s="79">
        <v>1972976.47</v>
      </c>
      <c r="E18" s="79">
        <v>1809501.4</v>
      </c>
      <c r="F18" s="79">
        <v>1925397</v>
      </c>
    </row>
    <row r="19" spans="1:12">
      <c r="B19" s="47" t="s">
        <v>254</v>
      </c>
      <c r="C19" s="91">
        <v>0</v>
      </c>
      <c r="D19" s="91">
        <v>0</v>
      </c>
      <c r="E19" s="91">
        <v>0</v>
      </c>
      <c r="F19" s="91">
        <v>0</v>
      </c>
    </row>
    <row r="20" spans="1:12">
      <c r="A20" s="21"/>
      <c r="B20" s="47" t="s">
        <v>338</v>
      </c>
      <c r="C20" s="134">
        <f>C18/C16</f>
        <v>1.4439861839169106E-2</v>
      </c>
      <c r="D20" s="134">
        <f>D18/D16</f>
        <v>1.3739233765371121E-2</v>
      </c>
      <c r="E20" s="134">
        <f>E18/E16</f>
        <v>1.3135229029461746E-2</v>
      </c>
      <c r="F20" s="134">
        <f>F18/F16</f>
        <v>1.2327137303510894E-2</v>
      </c>
      <c r="G20" s="134">
        <f t="shared" ref="G20:L20" si="1">G17/G16</f>
        <v>1.2318906896733177E-2</v>
      </c>
      <c r="H20" s="134">
        <f t="shared" si="1"/>
        <v>1.2587646436424224E-2</v>
      </c>
      <c r="I20" s="134">
        <f t="shared" si="1"/>
        <v>2.751510941299062E-2</v>
      </c>
      <c r="J20" s="134">
        <f t="shared" si="1"/>
        <v>2.7199250606180492E-2</v>
      </c>
      <c r="K20" s="134">
        <f t="shared" si="1"/>
        <v>2.569311933771876E-2</v>
      </c>
      <c r="L20" s="134">
        <f t="shared" si="1"/>
        <v>2.5375889951628774E-2</v>
      </c>
    </row>
    <row r="21" spans="1:12" ht="28.95" customHeight="1">
      <c r="B21" s="48" t="s">
        <v>246</v>
      </c>
      <c r="C21" s="91">
        <v>0</v>
      </c>
      <c r="D21" s="91">
        <v>0</v>
      </c>
      <c r="E21" s="91">
        <v>0</v>
      </c>
      <c r="F21" s="91">
        <v>0</v>
      </c>
    </row>
    <row r="22" spans="1:12" ht="29.4" thickBot="1">
      <c r="B22" s="48" t="s">
        <v>247</v>
      </c>
      <c r="C22" s="91">
        <v>0</v>
      </c>
      <c r="D22" s="91">
        <v>0</v>
      </c>
      <c r="E22" s="91">
        <v>0</v>
      </c>
      <c r="F22" s="91">
        <v>0</v>
      </c>
    </row>
    <row r="23" spans="1:12">
      <c r="B23" s="49" t="s">
        <v>248</v>
      </c>
      <c r="C23" s="91"/>
      <c r="D23" s="91"/>
      <c r="E23" s="91"/>
    </row>
    <row r="24" spans="1:12">
      <c r="B24" s="50" t="s">
        <v>249</v>
      </c>
      <c r="C24" s="81" t="s">
        <v>300</v>
      </c>
      <c r="D24" s="81" t="s">
        <v>300</v>
      </c>
      <c r="E24" s="81" t="s">
        <v>300</v>
      </c>
    </row>
    <row r="25" spans="1:12">
      <c r="B25" s="50" t="s">
        <v>250</v>
      </c>
      <c r="C25" s="81" t="s">
        <v>300</v>
      </c>
      <c r="D25" s="81" t="s">
        <v>300</v>
      </c>
      <c r="E25" s="81" t="s">
        <v>300</v>
      </c>
    </row>
    <row r="26" spans="1:12">
      <c r="B26" s="50" t="s">
        <v>251</v>
      </c>
      <c r="C26" s="81" t="s">
        <v>300</v>
      </c>
      <c r="D26" s="81" t="s">
        <v>300</v>
      </c>
      <c r="E26" s="81" t="s">
        <v>300</v>
      </c>
    </row>
    <row r="27" spans="1:12">
      <c r="B27" s="50" t="s">
        <v>252</v>
      </c>
      <c r="C27" s="81" t="s">
        <v>299</v>
      </c>
      <c r="D27" s="81" t="s">
        <v>299</v>
      </c>
      <c r="E27" s="81" t="s">
        <v>299</v>
      </c>
    </row>
    <row r="28" spans="1:12">
      <c r="B28" s="50" t="s">
        <v>36</v>
      </c>
      <c r="C28" s="81" t="s">
        <v>300</v>
      </c>
      <c r="D28" s="81" t="s">
        <v>300</v>
      </c>
      <c r="E28" s="81"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128"/>
  <sheetViews>
    <sheetView zoomScale="98" zoomScaleNormal="98" workbookViewId="0">
      <selection activeCell="C20" sqref="C2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6.6640625" style="73" customWidth="1"/>
    <col min="11" max="12" width="15.5546875" style="73" customWidth="1"/>
    <col min="13" max="16384" width="9.33203125" style="73"/>
  </cols>
  <sheetData>
    <row r="1" spans="1:12">
      <c r="A1" s="21" t="s">
        <v>199</v>
      </c>
    </row>
    <row r="2" spans="1:12">
      <c r="B2" s="46" t="s">
        <v>1</v>
      </c>
      <c r="C2" s="74" t="s">
        <v>200</v>
      </c>
      <c r="D2" s="75"/>
      <c r="E2" s="75"/>
      <c r="F2" s="75"/>
      <c r="G2" s="75"/>
      <c r="H2" s="75"/>
      <c r="I2" s="75"/>
      <c r="J2" s="75"/>
      <c r="K2" s="75"/>
      <c r="L2" s="75"/>
    </row>
    <row r="3" spans="1:12">
      <c r="B3" s="46" t="s">
        <v>3</v>
      </c>
      <c r="C3" s="76" t="s">
        <v>50</v>
      </c>
      <c r="D3" s="75"/>
      <c r="E3" s="75"/>
      <c r="F3" s="75"/>
      <c r="G3" s="75"/>
      <c r="H3" s="75"/>
      <c r="I3" s="75"/>
      <c r="J3" s="75"/>
      <c r="K3" s="75"/>
      <c r="L3" s="75"/>
    </row>
    <row r="4" spans="1:12">
      <c r="B4" s="46" t="s">
        <v>4</v>
      </c>
      <c r="C4" s="77" t="s">
        <v>51</v>
      </c>
      <c r="D4" s="75"/>
      <c r="E4" s="75"/>
      <c r="F4" s="75"/>
      <c r="G4" s="75"/>
      <c r="H4" s="75"/>
      <c r="I4" s="75"/>
      <c r="J4" s="75"/>
      <c r="K4" s="75"/>
      <c r="L4" s="75"/>
    </row>
    <row r="5" spans="1:12">
      <c r="B5" s="46" t="s">
        <v>5</v>
      </c>
      <c r="C5" s="37">
        <v>1.6E-2</v>
      </c>
      <c r="D5" s="75"/>
      <c r="E5" s="75"/>
      <c r="F5" s="75"/>
      <c r="G5" s="75"/>
      <c r="H5" s="75"/>
      <c r="I5" s="75"/>
      <c r="J5" s="75"/>
      <c r="K5" s="75"/>
      <c r="L5" s="75"/>
    </row>
    <row r="6" spans="1:12" ht="15" thickBot="1">
      <c r="B6" s="57" t="s">
        <v>6</v>
      </c>
      <c r="C6" s="78" t="s">
        <v>36</v>
      </c>
      <c r="D6" s="78"/>
      <c r="E6" s="78"/>
      <c r="F6" s="78"/>
      <c r="G6" s="78"/>
      <c r="H6" s="78"/>
      <c r="I6" s="78"/>
      <c r="J6" s="78"/>
      <c r="K6" s="78"/>
      <c r="L6" s="78"/>
    </row>
    <row r="7" spans="1:12">
      <c r="B7" s="58"/>
      <c r="C7" s="44">
        <v>45657</v>
      </c>
      <c r="D7" s="44">
        <v>45291</v>
      </c>
      <c r="E7" s="44">
        <v>44926</v>
      </c>
      <c r="F7" s="44">
        <v>44561</v>
      </c>
      <c r="G7" s="61">
        <v>44196</v>
      </c>
      <c r="H7" s="29">
        <v>43830</v>
      </c>
      <c r="I7" s="15">
        <v>43465</v>
      </c>
      <c r="J7" s="15">
        <v>43100</v>
      </c>
      <c r="K7" s="15">
        <v>42735</v>
      </c>
      <c r="L7" s="15">
        <v>42369</v>
      </c>
    </row>
    <row r="8" spans="1:12">
      <c r="B8" s="59" t="s">
        <v>202</v>
      </c>
      <c r="C8" s="84">
        <v>1282717366</v>
      </c>
      <c r="D8" s="84">
        <v>1172161976</v>
      </c>
      <c r="E8" s="84">
        <v>1068117960.8</v>
      </c>
      <c r="F8" s="84">
        <v>1022618756.3</v>
      </c>
      <c r="G8" s="84">
        <v>963538120</v>
      </c>
      <c r="H8" s="80">
        <v>860079269</v>
      </c>
      <c r="I8" s="14">
        <v>788437894.97099996</v>
      </c>
      <c r="J8" s="14">
        <v>721025921</v>
      </c>
      <c r="K8" s="14">
        <v>689021732</v>
      </c>
      <c r="L8" s="14">
        <v>632447372</v>
      </c>
    </row>
    <row r="9" spans="1:12">
      <c r="B9" s="59" t="s">
        <v>203</v>
      </c>
      <c r="C9" s="84">
        <v>20215849</v>
      </c>
      <c r="D9" s="84">
        <v>19172727</v>
      </c>
      <c r="E9" s="84">
        <v>18868202.899999999</v>
      </c>
      <c r="F9" s="84">
        <v>18706640.399999999</v>
      </c>
      <c r="G9" s="84">
        <v>17391980</v>
      </c>
      <c r="H9" s="80">
        <v>15410441</v>
      </c>
      <c r="I9" s="14">
        <v>14167420.283</v>
      </c>
      <c r="J9" s="14">
        <v>12338981</v>
      </c>
      <c r="K9" s="14">
        <v>11366359</v>
      </c>
      <c r="L9" s="14">
        <v>10027568</v>
      </c>
    </row>
    <row r="10" spans="1:12">
      <c r="B10" s="46" t="s">
        <v>287</v>
      </c>
      <c r="C10" s="84">
        <v>20215849</v>
      </c>
      <c r="D10" s="84">
        <v>19172727</v>
      </c>
      <c r="E10" s="84">
        <v>18868202.899999999</v>
      </c>
      <c r="F10" s="84">
        <v>18706640.399999999</v>
      </c>
      <c r="G10" s="84"/>
      <c r="H10" s="80"/>
      <c r="I10" s="14"/>
      <c r="J10" s="14"/>
      <c r="K10" s="14"/>
      <c r="L10" s="14"/>
    </row>
    <row r="11" spans="1:12">
      <c r="B11" s="47" t="s">
        <v>288</v>
      </c>
      <c r="C11" s="84">
        <v>0</v>
      </c>
      <c r="D11" s="84">
        <v>0</v>
      </c>
      <c r="E11" s="84">
        <v>0</v>
      </c>
      <c r="F11" s="84">
        <v>0</v>
      </c>
      <c r="G11" s="84"/>
      <c r="H11" s="80"/>
      <c r="I11" s="14"/>
      <c r="J11" s="14"/>
      <c r="K11" s="14"/>
      <c r="L11" s="14"/>
    </row>
    <row r="12" spans="1:12">
      <c r="A12" s="21"/>
      <c r="B12" s="47" t="s">
        <v>338</v>
      </c>
      <c r="C12" s="134">
        <f>C10/C8</f>
        <v>1.5760174092786079E-2</v>
      </c>
      <c r="D12" s="134">
        <f>D10/D8</f>
        <v>1.635672150484431E-2</v>
      </c>
      <c r="E12" s="134">
        <f>E10/E8</f>
        <v>1.76649055558134E-2</v>
      </c>
      <c r="F12" s="134">
        <f>F10/F8</f>
        <v>1.8292878244951863E-2</v>
      </c>
      <c r="G12" s="134">
        <f t="shared" ref="G12:L12" si="0">G9/G8</f>
        <v>1.8050121358976434E-2</v>
      </c>
      <c r="H12" s="134">
        <f t="shared" si="0"/>
        <v>1.7917465930689699E-2</v>
      </c>
      <c r="I12" s="134">
        <f t="shared" si="0"/>
        <v>1.7968974314103839E-2</v>
      </c>
      <c r="J12" s="134">
        <f t="shared" si="0"/>
        <v>1.71130893364928E-2</v>
      </c>
      <c r="K12" s="134">
        <f t="shared" si="0"/>
        <v>1.6496372279880427E-2</v>
      </c>
      <c r="L12" s="134">
        <f t="shared" si="0"/>
        <v>1.5855181701980414E-2</v>
      </c>
    </row>
    <row r="13" spans="1:12" ht="28.8">
      <c r="B13" s="48" t="s">
        <v>289</v>
      </c>
      <c r="C13" s="84">
        <v>0</v>
      </c>
      <c r="D13" s="84">
        <v>0</v>
      </c>
      <c r="E13" s="84">
        <v>0</v>
      </c>
      <c r="F13" s="84">
        <v>0</v>
      </c>
      <c r="G13" s="84"/>
      <c r="H13" s="80"/>
      <c r="I13" s="14"/>
      <c r="J13" s="14"/>
      <c r="K13" s="14"/>
      <c r="L13" s="14"/>
    </row>
    <row r="14" spans="1:12" ht="28.8">
      <c r="B14" s="48" t="s">
        <v>290</v>
      </c>
      <c r="C14" s="84">
        <v>0</v>
      </c>
      <c r="D14" s="84">
        <v>0</v>
      </c>
      <c r="E14" s="84">
        <v>0</v>
      </c>
      <c r="F14" s="84">
        <v>0</v>
      </c>
      <c r="G14" s="84"/>
      <c r="H14" s="80"/>
      <c r="I14" s="14"/>
      <c r="J14" s="14"/>
      <c r="K14" s="14"/>
      <c r="L14" s="14"/>
    </row>
    <row r="15" spans="1:12">
      <c r="B15" s="59" t="s">
        <v>163</v>
      </c>
      <c r="C15" s="91">
        <v>4.2655000000000003</v>
      </c>
      <c r="D15" s="91">
        <v>4.3395000000000001</v>
      </c>
      <c r="E15" s="91">
        <v>4.6807999999999996</v>
      </c>
      <c r="F15" s="91">
        <v>4.5993999999999966</v>
      </c>
      <c r="G15" s="89">
        <v>4.4963986370146696</v>
      </c>
      <c r="H15" s="92">
        <v>4.2568000000000001</v>
      </c>
      <c r="I15" s="87">
        <v>4.3013999999977219</v>
      </c>
      <c r="J15" s="87">
        <v>4.1769999999999996</v>
      </c>
      <c r="K15" s="87">
        <v>4.4103000000000003</v>
      </c>
      <c r="L15" s="87">
        <v>4.2638999999999996</v>
      </c>
    </row>
    <row r="16" spans="1:12">
      <c r="B16" s="59" t="s">
        <v>156</v>
      </c>
      <c r="C16" s="79">
        <v>300719110.54000002</v>
      </c>
      <c r="D16" s="79">
        <v>270114523.80000001</v>
      </c>
      <c r="E16" s="79">
        <v>228191326.40000001</v>
      </c>
      <c r="F16" s="79">
        <v>222337425.81641099</v>
      </c>
      <c r="G16" s="84">
        <v>214291020</v>
      </c>
      <c r="H16" s="80">
        <v>202048315</v>
      </c>
      <c r="I16" s="14">
        <v>183297971.58399999</v>
      </c>
      <c r="J16" s="14">
        <v>172618128.02399999</v>
      </c>
      <c r="K16" s="14">
        <v>156230128</v>
      </c>
      <c r="L16" s="14">
        <v>148326033</v>
      </c>
    </row>
    <row r="17" spans="1:12">
      <c r="B17" s="59" t="s">
        <v>157</v>
      </c>
      <c r="C17" s="79">
        <v>4739385.54</v>
      </c>
      <c r="D17" s="79">
        <v>4418188</v>
      </c>
      <c r="E17" s="79">
        <v>4030978.2</v>
      </c>
      <c r="F17" s="79">
        <v>4067191.45975562</v>
      </c>
      <c r="G17" s="84">
        <v>3867980</v>
      </c>
      <c r="H17" s="80">
        <v>3620194</v>
      </c>
      <c r="I17" s="14">
        <v>3293676.5430000001</v>
      </c>
      <c r="J17" s="14">
        <v>2954029.5210000002</v>
      </c>
      <c r="K17" s="14">
        <v>2577230</v>
      </c>
      <c r="L17" s="14">
        <v>2351736</v>
      </c>
    </row>
    <row r="18" spans="1:12">
      <c r="B18" s="46" t="s">
        <v>253</v>
      </c>
      <c r="C18" s="79">
        <v>4739385.54</v>
      </c>
      <c r="D18" s="79">
        <v>4418188</v>
      </c>
      <c r="E18" s="79">
        <v>4030978.2</v>
      </c>
      <c r="F18" s="79">
        <v>4067191.45975562</v>
      </c>
      <c r="G18" s="90"/>
      <c r="H18" s="90"/>
      <c r="I18" s="90"/>
      <c r="J18" s="90"/>
      <c r="K18" s="90"/>
      <c r="L18" s="90"/>
    </row>
    <row r="19" spans="1:12">
      <c r="B19" s="47" t="s">
        <v>254</v>
      </c>
      <c r="C19" s="14">
        <v>0</v>
      </c>
      <c r="D19" s="14">
        <v>0</v>
      </c>
      <c r="E19" s="14">
        <v>0</v>
      </c>
      <c r="F19" s="14">
        <v>0</v>
      </c>
      <c r="G19" s="90"/>
      <c r="H19" s="90"/>
      <c r="I19" s="90"/>
      <c r="J19" s="90"/>
      <c r="K19" s="90"/>
      <c r="L19" s="90"/>
    </row>
    <row r="20" spans="1:12">
      <c r="A20" s="21"/>
      <c r="B20" s="47" t="s">
        <v>338</v>
      </c>
      <c r="C20" s="134">
        <f>C18/C16</f>
        <v>1.5760174108953386E-2</v>
      </c>
      <c r="D20" s="134">
        <f>D18/D16</f>
        <v>1.6356721355980635E-2</v>
      </c>
      <c r="E20" s="134">
        <f>E18/E16</f>
        <v>1.7664905426484256E-2</v>
      </c>
      <c r="F20" s="134">
        <f>F18/F16</f>
        <v>1.8292878244951849E-2</v>
      </c>
      <c r="G20" s="134">
        <f t="shared" ref="G20:L20" si="1">G17/G16</f>
        <v>1.8050126412203368E-2</v>
      </c>
      <c r="H20" s="134">
        <f t="shared" si="1"/>
        <v>1.7917466918741687E-2</v>
      </c>
      <c r="I20" s="134">
        <f t="shared" si="1"/>
        <v>1.7968974312902345E-2</v>
      </c>
      <c r="J20" s="134">
        <f t="shared" si="1"/>
        <v>1.7113089771135081E-2</v>
      </c>
      <c r="K20" s="134">
        <f t="shared" si="1"/>
        <v>1.6496370021536436E-2</v>
      </c>
      <c r="L20" s="134">
        <f t="shared" si="1"/>
        <v>1.5855180324279284E-2</v>
      </c>
    </row>
    <row r="21" spans="1:12" ht="31.2" customHeight="1">
      <c r="B21" s="48" t="s">
        <v>246</v>
      </c>
      <c r="C21" s="14">
        <v>0</v>
      </c>
      <c r="D21" s="14">
        <v>0</v>
      </c>
      <c r="E21" s="14">
        <v>0</v>
      </c>
      <c r="F21" s="14">
        <v>0</v>
      </c>
      <c r="G21" s="90"/>
      <c r="H21" s="90"/>
      <c r="I21" s="90"/>
      <c r="J21" s="90"/>
      <c r="K21" s="90"/>
      <c r="L21" s="90"/>
    </row>
    <row r="22" spans="1:12" ht="29.4" thickBot="1">
      <c r="B22" s="48" t="s">
        <v>247</v>
      </c>
      <c r="C22" s="14">
        <v>0</v>
      </c>
      <c r="D22" s="14">
        <v>0</v>
      </c>
      <c r="E22" s="14">
        <v>0</v>
      </c>
      <c r="F22" s="14">
        <v>0</v>
      </c>
      <c r="G22" s="90"/>
      <c r="H22" s="90"/>
      <c r="I22" s="90"/>
      <c r="J22" s="90"/>
      <c r="K22" s="90"/>
      <c r="L22" s="90"/>
    </row>
    <row r="23" spans="1:12">
      <c r="B23" s="49" t="s">
        <v>248</v>
      </c>
      <c r="C23" s="71"/>
      <c r="D23" s="71"/>
      <c r="E23" s="14"/>
      <c r="F23" s="90"/>
      <c r="G23" s="90"/>
      <c r="H23" s="90"/>
      <c r="I23" s="90"/>
      <c r="J23" s="90"/>
      <c r="K23" s="90"/>
      <c r="L23" s="90"/>
    </row>
    <row r="24" spans="1:12">
      <c r="B24" s="50" t="s">
        <v>249</v>
      </c>
      <c r="C24" s="14" t="s">
        <v>300</v>
      </c>
      <c r="D24" s="14" t="s">
        <v>300</v>
      </c>
      <c r="E24" s="14" t="s">
        <v>300</v>
      </c>
      <c r="F24" s="90"/>
      <c r="G24" s="90"/>
      <c r="H24" s="90"/>
      <c r="I24" s="90"/>
      <c r="J24" s="90"/>
      <c r="K24" s="90"/>
      <c r="L24" s="90"/>
    </row>
    <row r="25" spans="1:12">
      <c r="B25" s="50" t="s">
        <v>250</v>
      </c>
      <c r="C25" s="14" t="s">
        <v>299</v>
      </c>
      <c r="D25" s="14" t="s">
        <v>299</v>
      </c>
      <c r="E25" s="14" t="s">
        <v>299</v>
      </c>
      <c r="F25" s="90"/>
      <c r="G25" s="90"/>
      <c r="H25" s="90"/>
      <c r="I25" s="90"/>
      <c r="J25" s="90"/>
      <c r="K25" s="90"/>
      <c r="L25" s="90"/>
    </row>
    <row r="26" spans="1:12">
      <c r="B26" s="50" t="s">
        <v>251</v>
      </c>
      <c r="C26" s="14" t="s">
        <v>299</v>
      </c>
      <c r="D26" s="14" t="s">
        <v>299</v>
      </c>
      <c r="E26" s="14" t="s">
        <v>299</v>
      </c>
      <c r="F26" s="90"/>
      <c r="G26" s="90"/>
      <c r="H26" s="90"/>
      <c r="I26" s="90"/>
      <c r="J26" s="90"/>
      <c r="K26" s="90"/>
      <c r="L26" s="90"/>
    </row>
    <row r="27" spans="1:12">
      <c r="B27" s="50" t="s">
        <v>252</v>
      </c>
      <c r="C27" s="14" t="s">
        <v>300</v>
      </c>
      <c r="D27" s="14" t="s">
        <v>300</v>
      </c>
      <c r="E27" s="14" t="s">
        <v>300</v>
      </c>
      <c r="F27" s="90"/>
      <c r="G27" s="90"/>
      <c r="H27" s="90"/>
      <c r="I27" s="90"/>
      <c r="J27" s="90"/>
      <c r="K27" s="90"/>
      <c r="L27" s="90"/>
    </row>
    <row r="28" spans="1:12">
      <c r="B28" s="50" t="s">
        <v>36</v>
      </c>
      <c r="C28" s="14" t="s">
        <v>300</v>
      </c>
      <c r="D28" s="14" t="s">
        <v>300</v>
      </c>
      <c r="E28" s="14" t="s">
        <v>300</v>
      </c>
      <c r="F28" s="90"/>
      <c r="G28" s="90"/>
      <c r="H28" s="90"/>
      <c r="I28" s="90"/>
      <c r="J28" s="90"/>
      <c r="K28" s="90"/>
      <c r="L28" s="90"/>
    </row>
    <row r="29" spans="1:12">
      <c r="B29" s="90"/>
      <c r="C29" s="90"/>
      <c r="D29" s="90"/>
      <c r="E29" s="90"/>
      <c r="F29" s="90"/>
      <c r="G29" s="90"/>
      <c r="H29" s="90"/>
      <c r="I29" s="90"/>
      <c r="J29" s="90"/>
    </row>
    <row r="30" spans="1:12">
      <c r="B30" s="90"/>
      <c r="C30" s="90"/>
      <c r="D30" s="90"/>
      <c r="E30" s="90"/>
      <c r="I30" s="93"/>
    </row>
    <row r="31" spans="1:12">
      <c r="C31" s="73"/>
    </row>
    <row r="32" spans="1:12">
      <c r="B32" s="46" t="s">
        <v>1</v>
      </c>
      <c r="C32" s="74" t="s">
        <v>201</v>
      </c>
      <c r="D32" s="74"/>
      <c r="E32" s="75"/>
      <c r="F32" s="75"/>
      <c r="G32" s="75"/>
      <c r="H32" s="75"/>
      <c r="I32" s="75"/>
      <c r="J32" s="75"/>
      <c r="K32" s="75"/>
      <c r="L32" s="75"/>
    </row>
    <row r="33" spans="1:12">
      <c r="B33" s="46" t="s">
        <v>3</v>
      </c>
      <c r="C33" s="76" t="s">
        <v>50</v>
      </c>
      <c r="D33" s="76"/>
      <c r="E33" s="75"/>
      <c r="F33" s="75"/>
      <c r="G33" s="75"/>
      <c r="H33" s="75"/>
      <c r="I33" s="75"/>
      <c r="J33" s="75"/>
      <c r="K33" s="75"/>
      <c r="L33" s="75"/>
    </row>
    <row r="34" spans="1:12">
      <c r="B34" s="46" t="s">
        <v>4</v>
      </c>
      <c r="C34" s="77" t="s">
        <v>51</v>
      </c>
      <c r="D34" s="77"/>
      <c r="E34" s="75"/>
      <c r="F34" s="75"/>
      <c r="G34" s="75"/>
      <c r="H34" s="75"/>
      <c r="I34" s="75"/>
      <c r="J34" s="75"/>
      <c r="K34" s="75"/>
      <c r="L34" s="75"/>
    </row>
    <row r="35" spans="1:12">
      <c r="B35" s="46" t="s">
        <v>5</v>
      </c>
      <c r="C35" s="37">
        <v>0.01</v>
      </c>
      <c r="D35" s="37"/>
      <c r="E35" s="75"/>
      <c r="F35" s="75"/>
      <c r="G35" s="75"/>
      <c r="H35" s="75"/>
      <c r="I35" s="75"/>
      <c r="J35" s="75"/>
      <c r="K35" s="75"/>
      <c r="L35" s="75"/>
    </row>
    <row r="36" spans="1:12" ht="15" thickBot="1">
      <c r="B36" s="57" t="s">
        <v>6</v>
      </c>
      <c r="C36" s="78" t="s">
        <v>7</v>
      </c>
      <c r="D36" s="78"/>
      <c r="E36" s="78"/>
      <c r="F36" s="78"/>
      <c r="G36" s="78"/>
      <c r="H36" s="78"/>
      <c r="I36" s="78"/>
      <c r="J36" s="78"/>
      <c r="K36" s="78"/>
      <c r="L36" s="78"/>
    </row>
    <row r="37" spans="1:12">
      <c r="B37" s="58"/>
      <c r="C37" s="44">
        <v>45657</v>
      </c>
      <c r="D37" s="44">
        <v>45291</v>
      </c>
      <c r="E37" s="67">
        <v>44926</v>
      </c>
      <c r="F37" s="40">
        <v>44561</v>
      </c>
      <c r="G37" s="29">
        <v>44196</v>
      </c>
      <c r="H37" s="29">
        <v>43830</v>
      </c>
      <c r="I37" s="15">
        <v>43465</v>
      </c>
      <c r="J37" s="15">
        <v>43100</v>
      </c>
      <c r="K37" s="15">
        <v>42735</v>
      </c>
      <c r="L37" s="15">
        <v>42369</v>
      </c>
    </row>
    <row r="38" spans="1:12">
      <c r="B38" s="59" t="s">
        <v>202</v>
      </c>
      <c r="C38" s="94">
        <v>8932548</v>
      </c>
      <c r="D38" s="94">
        <v>9438261</v>
      </c>
      <c r="E38" s="94">
        <v>8977307</v>
      </c>
      <c r="F38" s="84">
        <v>9094490.5</v>
      </c>
      <c r="G38" s="84">
        <v>8604580</v>
      </c>
      <c r="H38" s="80">
        <v>8427990</v>
      </c>
      <c r="I38" s="14">
        <v>8787733.6640000008</v>
      </c>
      <c r="J38" s="14">
        <v>9546608.4759999998</v>
      </c>
      <c r="K38" s="14">
        <v>10685784</v>
      </c>
      <c r="L38" s="14">
        <v>11559517</v>
      </c>
    </row>
    <row r="39" spans="1:12">
      <c r="B39" s="59" t="s">
        <v>203</v>
      </c>
      <c r="C39" s="94">
        <v>81577</v>
      </c>
      <c r="D39" s="94">
        <v>56711</v>
      </c>
      <c r="E39" s="94">
        <v>33570.199999999997</v>
      </c>
      <c r="F39" s="84">
        <v>34335.5</v>
      </c>
      <c r="G39" s="84">
        <v>27530</v>
      </c>
      <c r="H39" s="80">
        <v>12695</v>
      </c>
      <c r="I39" s="14">
        <v>8921.5040000000008</v>
      </c>
      <c r="J39" s="14">
        <v>0</v>
      </c>
      <c r="K39" s="14">
        <v>31786</v>
      </c>
      <c r="L39" s="14">
        <v>30295</v>
      </c>
    </row>
    <row r="40" spans="1:12">
      <c r="B40" s="46" t="s">
        <v>287</v>
      </c>
      <c r="C40" s="94">
        <v>81577</v>
      </c>
      <c r="D40" s="94">
        <v>56711</v>
      </c>
      <c r="E40" s="94">
        <v>33570.199999999997</v>
      </c>
      <c r="F40" s="84">
        <v>34335.5</v>
      </c>
      <c r="G40" s="84"/>
      <c r="H40" s="80"/>
      <c r="I40" s="14"/>
      <c r="J40" s="14"/>
      <c r="K40" s="14"/>
      <c r="L40" s="14"/>
    </row>
    <row r="41" spans="1:12">
      <c r="B41" s="47" t="s">
        <v>288</v>
      </c>
      <c r="C41" s="94">
        <v>0</v>
      </c>
      <c r="D41" s="94">
        <v>0</v>
      </c>
      <c r="E41" s="94">
        <v>0</v>
      </c>
      <c r="F41" s="84">
        <v>0</v>
      </c>
      <c r="G41" s="84"/>
      <c r="H41" s="80"/>
      <c r="I41" s="14"/>
      <c r="J41" s="14"/>
      <c r="K41" s="14"/>
      <c r="L41" s="14"/>
    </row>
    <row r="42" spans="1:12">
      <c r="A42" s="21"/>
      <c r="B42" s="47" t="s">
        <v>338</v>
      </c>
      <c r="C42" s="134">
        <f>C40/C38</f>
        <v>9.1325565784813028E-3</v>
      </c>
      <c r="D42" s="134">
        <f>D40/D38</f>
        <v>6.0086280724807248E-3</v>
      </c>
      <c r="E42" s="134">
        <f>E40/E38</f>
        <v>3.7394510402729902E-3</v>
      </c>
      <c r="F42" s="134">
        <f>F40/F38</f>
        <v>3.7754176553375916E-3</v>
      </c>
      <c r="G42" s="134">
        <f t="shared" ref="G42:L42" si="2">G39/G38</f>
        <v>3.1994588928221947E-3</v>
      </c>
      <c r="H42" s="134">
        <f t="shared" si="2"/>
        <v>1.5062903491817148E-3</v>
      </c>
      <c r="I42" s="134">
        <f t="shared" si="2"/>
        <v>1.0152223930668274E-3</v>
      </c>
      <c r="J42" s="134">
        <f t="shared" si="2"/>
        <v>0</v>
      </c>
      <c r="K42" s="134">
        <f t="shared" si="2"/>
        <v>2.9746062619270611E-3</v>
      </c>
      <c r="L42" s="134">
        <f t="shared" si="2"/>
        <v>2.6207842421097699E-3</v>
      </c>
    </row>
    <row r="43" spans="1:12" ht="28.8">
      <c r="B43" s="48" t="s">
        <v>289</v>
      </c>
      <c r="C43" s="94">
        <v>0</v>
      </c>
      <c r="D43" s="94">
        <v>0</v>
      </c>
      <c r="E43" s="94">
        <v>0</v>
      </c>
      <c r="F43" s="84">
        <v>0</v>
      </c>
      <c r="G43" s="84"/>
      <c r="H43" s="80"/>
      <c r="I43" s="14"/>
      <c r="J43" s="14"/>
      <c r="K43" s="14"/>
      <c r="L43" s="14"/>
    </row>
    <row r="44" spans="1:12" ht="28.8">
      <c r="B44" s="48" t="s">
        <v>290</v>
      </c>
      <c r="C44" s="94">
        <v>0</v>
      </c>
      <c r="D44" s="94">
        <v>0</v>
      </c>
      <c r="E44" s="94">
        <v>0</v>
      </c>
      <c r="F44" s="84">
        <v>0</v>
      </c>
      <c r="G44" s="84"/>
      <c r="H44" s="80"/>
      <c r="I44" s="14"/>
      <c r="J44" s="14"/>
      <c r="K44" s="14"/>
      <c r="L44" s="14"/>
    </row>
    <row r="45" spans="1:12">
      <c r="B45" s="59" t="s">
        <v>163</v>
      </c>
      <c r="C45" s="95">
        <v>4.2655000000000003</v>
      </c>
      <c r="D45" s="95">
        <v>4.3395000000000001</v>
      </c>
      <c r="E45" s="95">
        <v>4.6807999999999996</v>
      </c>
      <c r="F45" s="91">
        <v>4.5994000000000081</v>
      </c>
      <c r="G45" s="89">
        <v>4.4963986370146696</v>
      </c>
      <c r="H45" s="92">
        <v>4.2568000000000001</v>
      </c>
      <c r="I45" s="87">
        <v>4.3013999996752812</v>
      </c>
      <c r="J45" s="87">
        <v>4.1769999999999996</v>
      </c>
      <c r="K45" s="87">
        <v>4.4103000000000003</v>
      </c>
      <c r="L45" s="87">
        <v>4.2638999999999996</v>
      </c>
    </row>
    <row r="46" spans="1:12">
      <c r="B46" s="59" t="s">
        <v>156</v>
      </c>
      <c r="C46" s="79">
        <v>2094138.55</v>
      </c>
      <c r="D46" s="79">
        <v>2174965.1</v>
      </c>
      <c r="E46" s="79">
        <v>1917900.2</v>
      </c>
      <c r="F46" s="79">
        <v>1977321.0636169901</v>
      </c>
      <c r="G46" s="84">
        <v>1913660</v>
      </c>
      <c r="H46" s="80">
        <v>1979889</v>
      </c>
      <c r="I46" s="14">
        <v>2042993.831</v>
      </c>
      <c r="J46" s="14">
        <v>2285517.9500000002</v>
      </c>
      <c r="K46" s="14">
        <v>2422916</v>
      </c>
      <c r="L46" s="14">
        <v>2711020</v>
      </c>
    </row>
    <row r="47" spans="1:12">
      <c r="B47" s="59" t="s">
        <v>157</v>
      </c>
      <c r="C47" s="79">
        <v>19124.84</v>
      </c>
      <c r="D47" s="79">
        <v>13068.6</v>
      </c>
      <c r="E47" s="79">
        <v>7171.9</v>
      </c>
      <c r="F47" s="79">
        <v>7465.2128538505003</v>
      </c>
      <c r="G47" s="84">
        <v>6120</v>
      </c>
      <c r="H47" s="80">
        <v>2982</v>
      </c>
      <c r="I47" s="14">
        <v>2074.0929999999998</v>
      </c>
      <c r="J47" s="14">
        <v>0</v>
      </c>
      <c r="K47" s="14">
        <v>7207</v>
      </c>
      <c r="L47" s="14">
        <v>7105</v>
      </c>
    </row>
    <row r="48" spans="1:12">
      <c r="B48" s="46" t="s">
        <v>253</v>
      </c>
      <c r="C48" s="79">
        <v>19124.84</v>
      </c>
      <c r="D48" s="79">
        <v>13068.6</v>
      </c>
      <c r="E48" s="79">
        <v>7171.9</v>
      </c>
      <c r="F48" s="79">
        <v>7465.2128538505003</v>
      </c>
    </row>
    <row r="49" spans="1:12">
      <c r="B49" s="47" t="s">
        <v>254</v>
      </c>
      <c r="C49" s="95">
        <v>0</v>
      </c>
      <c r="D49" s="95">
        <v>0</v>
      </c>
      <c r="E49" s="95">
        <v>0</v>
      </c>
      <c r="F49" s="91">
        <v>0</v>
      </c>
    </row>
    <row r="50" spans="1:12">
      <c r="A50" s="21"/>
      <c r="B50" s="47" t="s">
        <v>338</v>
      </c>
      <c r="C50" s="134">
        <f>C48/C46</f>
        <v>9.1325571557813109E-3</v>
      </c>
      <c r="D50" s="134">
        <f>D48/D46</f>
        <v>6.0086481387678359E-3</v>
      </c>
      <c r="E50" s="134">
        <f>E48/E46</f>
        <v>3.7394542218620133E-3</v>
      </c>
      <c r="F50" s="134">
        <f>F48/F46</f>
        <v>3.7754176553375972E-3</v>
      </c>
      <c r="G50" s="134">
        <f t="shared" ref="G50:L50" si="3">G47/G46</f>
        <v>3.1980602614884567E-3</v>
      </c>
      <c r="H50" s="134">
        <f t="shared" si="3"/>
        <v>1.5061450414644458E-3</v>
      </c>
      <c r="I50" s="134">
        <f t="shared" si="3"/>
        <v>1.0152223509088021E-3</v>
      </c>
      <c r="J50" s="134">
        <f t="shared" si="3"/>
        <v>0</v>
      </c>
      <c r="K50" s="134">
        <f t="shared" si="3"/>
        <v>2.9745150058854701E-3</v>
      </c>
      <c r="L50" s="134">
        <f t="shared" si="3"/>
        <v>2.620784796866124E-3</v>
      </c>
    </row>
    <row r="51" spans="1:12" ht="28.8">
      <c r="B51" s="48" t="s">
        <v>246</v>
      </c>
      <c r="C51" s="95">
        <v>0</v>
      </c>
      <c r="D51" s="95">
        <v>0</v>
      </c>
      <c r="E51" s="95">
        <v>0</v>
      </c>
      <c r="F51" s="91">
        <v>0</v>
      </c>
    </row>
    <row r="52" spans="1:12" ht="29.4" thickBot="1">
      <c r="B52" s="48" t="s">
        <v>247</v>
      </c>
      <c r="C52" s="95">
        <v>0</v>
      </c>
      <c r="D52" s="95">
        <v>0</v>
      </c>
      <c r="E52" s="95">
        <v>0</v>
      </c>
      <c r="F52" s="91">
        <v>0</v>
      </c>
    </row>
    <row r="53" spans="1:12">
      <c r="B53" s="49" t="s">
        <v>248</v>
      </c>
      <c r="C53" s="71"/>
      <c r="D53" s="71"/>
      <c r="E53" s="91"/>
    </row>
    <row r="54" spans="1:12">
      <c r="B54" s="50" t="s">
        <v>249</v>
      </c>
      <c r="C54" s="96" t="s">
        <v>300</v>
      </c>
      <c r="D54" s="96" t="s">
        <v>300</v>
      </c>
      <c r="E54" s="96" t="s">
        <v>300</v>
      </c>
    </row>
    <row r="55" spans="1:12">
      <c r="B55" s="50" t="s">
        <v>250</v>
      </c>
      <c r="C55" s="96" t="s">
        <v>299</v>
      </c>
      <c r="D55" s="96" t="s">
        <v>299</v>
      </c>
      <c r="E55" s="96" t="s">
        <v>299</v>
      </c>
    </row>
    <row r="56" spans="1:12">
      <c r="B56" s="50" t="s">
        <v>251</v>
      </c>
      <c r="C56" s="96" t="s">
        <v>299</v>
      </c>
      <c r="D56" s="96" t="s">
        <v>299</v>
      </c>
      <c r="E56" s="96" t="s">
        <v>299</v>
      </c>
    </row>
    <row r="57" spans="1:12">
      <c r="B57" s="50" t="s">
        <v>252</v>
      </c>
      <c r="C57" s="96" t="s">
        <v>300</v>
      </c>
      <c r="D57" s="96" t="s">
        <v>300</v>
      </c>
      <c r="E57" s="96" t="s">
        <v>300</v>
      </c>
    </row>
    <row r="58" spans="1:12">
      <c r="B58" s="50" t="s">
        <v>36</v>
      </c>
      <c r="C58" s="96" t="s">
        <v>300</v>
      </c>
      <c r="D58" s="96" t="s">
        <v>300</v>
      </c>
      <c r="E58" s="96" t="s">
        <v>300</v>
      </c>
    </row>
    <row r="64" spans="1:12">
      <c r="C64" s="73"/>
    </row>
    <row r="65" spans="3:3">
      <c r="C65" s="73"/>
    </row>
    <row r="66" spans="3:3">
      <c r="C66" s="73"/>
    </row>
    <row r="67" spans="3:3">
      <c r="C67" s="73"/>
    </row>
    <row r="68" spans="3:3">
      <c r="C68" s="73"/>
    </row>
    <row r="84" spans="3:3">
      <c r="C84" s="73"/>
    </row>
    <row r="85" spans="3:3">
      <c r="C85" s="73"/>
    </row>
    <row r="86" spans="3:3">
      <c r="C86" s="73"/>
    </row>
    <row r="87" spans="3:3">
      <c r="C87" s="73"/>
    </row>
    <row r="88" spans="3:3">
      <c r="C88" s="73"/>
    </row>
    <row r="104" spans="3:3">
      <c r="C104" s="73"/>
    </row>
    <row r="105" spans="3:3">
      <c r="C105" s="73"/>
    </row>
    <row r="106" spans="3:3">
      <c r="C106" s="73"/>
    </row>
    <row r="107" spans="3:3">
      <c r="C107" s="73"/>
    </row>
    <row r="108" spans="3:3">
      <c r="C108" s="73"/>
    </row>
    <row r="124" spans="3:3">
      <c r="C124" s="73"/>
    </row>
    <row r="125" spans="3:3">
      <c r="C125" s="73"/>
    </row>
    <row r="126" spans="3:3">
      <c r="C126" s="73"/>
    </row>
    <row r="127" spans="3:3">
      <c r="C127" s="73"/>
    </row>
    <row r="128" spans="3:3">
      <c r="C128" s="73"/>
    </row>
  </sheetData>
  <hyperlinks>
    <hyperlink ref="C4" r:id="rId1" xr:uid="{00000000-0004-0000-1A00-000000000000}"/>
    <hyperlink ref="C34" r:id="rId2" xr:uid="{1AD3F829-3D84-4A01-81B7-9FCA0BD72D95}"/>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L125"/>
  <sheetViews>
    <sheetView zoomScale="102" zoomScaleNormal="102" workbookViewId="0">
      <selection activeCell="C8" sqref="C8:C10"/>
    </sheetView>
  </sheetViews>
  <sheetFormatPr defaultColWidth="9.33203125" defaultRowHeight="14.4"/>
  <cols>
    <col min="1" max="1" width="10.6640625" style="73" bestFit="1" customWidth="1"/>
    <col min="2" max="2" width="50.33203125" style="56" customWidth="1"/>
    <col min="3" max="3" width="17.33203125" style="56" customWidth="1"/>
    <col min="4" max="9" width="17.33203125" style="73" customWidth="1"/>
    <col min="10" max="10" width="18.33203125" style="73" customWidth="1"/>
    <col min="11" max="12" width="15.5546875" style="73" customWidth="1"/>
    <col min="13" max="16384" width="9.33203125" style="73"/>
  </cols>
  <sheetData>
    <row r="1" spans="1:12">
      <c r="A1" s="21" t="s">
        <v>204</v>
      </c>
    </row>
    <row r="2" spans="1:12">
      <c r="B2" s="46" t="s">
        <v>1</v>
      </c>
      <c r="C2" s="74" t="s">
        <v>85</v>
      </c>
      <c r="D2" s="75"/>
      <c r="E2" s="75"/>
      <c r="F2" s="75"/>
      <c r="G2" s="75"/>
      <c r="H2" s="75"/>
      <c r="I2" s="75"/>
      <c r="J2" s="75"/>
      <c r="K2" s="75"/>
      <c r="L2" s="75"/>
    </row>
    <row r="3" spans="1:12">
      <c r="B3" s="46" t="s">
        <v>3</v>
      </c>
      <c r="C3" s="76" t="s">
        <v>86</v>
      </c>
      <c r="D3" s="75"/>
      <c r="E3" s="75"/>
      <c r="F3" s="75"/>
      <c r="G3" s="75"/>
      <c r="H3" s="75"/>
      <c r="I3" s="75"/>
      <c r="J3" s="75"/>
      <c r="K3" s="75"/>
      <c r="L3" s="75"/>
    </row>
    <row r="4" spans="1:12">
      <c r="B4" s="46" t="s">
        <v>4</v>
      </c>
      <c r="C4" s="77" t="s">
        <v>87</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29">
        <v>43465</v>
      </c>
      <c r="J7" s="29">
        <v>43100</v>
      </c>
      <c r="K7" s="15">
        <v>42735</v>
      </c>
      <c r="L7" s="15">
        <v>42369</v>
      </c>
    </row>
    <row r="8" spans="1:12">
      <c r="B8" s="59" t="s">
        <v>156</v>
      </c>
      <c r="C8" s="79">
        <v>187244247</v>
      </c>
      <c r="D8" s="79">
        <v>176167497</v>
      </c>
      <c r="E8" s="79">
        <v>178482573.59999999</v>
      </c>
      <c r="F8" s="79">
        <v>170914061.59999999</v>
      </c>
      <c r="G8" s="80">
        <v>161161847</v>
      </c>
      <c r="H8" s="80">
        <v>136012821</v>
      </c>
      <c r="I8" s="80">
        <v>132561139</v>
      </c>
      <c r="J8" s="80">
        <v>130320799</v>
      </c>
      <c r="K8" s="14">
        <v>129647682</v>
      </c>
      <c r="L8" s="14">
        <v>126527412</v>
      </c>
    </row>
    <row r="9" spans="1:12">
      <c r="B9" s="59" t="s">
        <v>157</v>
      </c>
      <c r="C9" s="79">
        <v>1786615</v>
      </c>
      <c r="D9" s="79">
        <v>1723433</v>
      </c>
      <c r="E9" s="79">
        <v>1678650.6</v>
      </c>
      <c r="F9" s="79">
        <v>1673892.6</v>
      </c>
      <c r="G9" s="80">
        <v>1674019</v>
      </c>
      <c r="H9" s="80">
        <v>1541717</v>
      </c>
      <c r="I9" s="80">
        <v>1543000</v>
      </c>
      <c r="J9" s="80">
        <v>1546021</v>
      </c>
      <c r="K9" s="14">
        <v>1549148</v>
      </c>
      <c r="L9" s="14">
        <v>1550280</v>
      </c>
    </row>
    <row r="10" spans="1:12">
      <c r="B10" s="46" t="s">
        <v>253</v>
      </c>
      <c r="C10" s="79">
        <v>1786615</v>
      </c>
      <c r="D10" s="79">
        <v>1723433</v>
      </c>
      <c r="E10" s="79">
        <v>1678650.6</v>
      </c>
      <c r="F10" s="79">
        <v>1673892.6</v>
      </c>
      <c r="G10" s="90"/>
      <c r="H10" s="90"/>
      <c r="I10" s="90"/>
      <c r="J10" s="90"/>
      <c r="K10" s="90"/>
      <c r="L10" s="90"/>
    </row>
    <row r="11" spans="1:12">
      <c r="B11" s="47" t="s">
        <v>254</v>
      </c>
      <c r="C11" s="14">
        <v>0</v>
      </c>
      <c r="D11" s="14">
        <v>0</v>
      </c>
      <c r="E11" s="14">
        <v>0</v>
      </c>
      <c r="F11" s="14">
        <v>0</v>
      </c>
      <c r="G11" s="90"/>
      <c r="H11" s="90"/>
      <c r="I11" s="90"/>
      <c r="J11" s="90"/>
      <c r="K11" s="90"/>
      <c r="L11" s="90"/>
    </row>
    <row r="12" spans="1:12">
      <c r="A12" s="21"/>
      <c r="B12" s="47" t="s">
        <v>338</v>
      </c>
      <c r="C12" s="134">
        <f>C10/C8</f>
        <v>9.5416282669555132E-3</v>
      </c>
      <c r="D12" s="134">
        <f>D10/D8</f>
        <v>9.7829226693275893E-3</v>
      </c>
      <c r="E12" s="134">
        <f>E10/E8</f>
        <v>9.4051232349554158E-3</v>
      </c>
      <c r="F12" s="134">
        <f>F10/F8</f>
        <v>9.7937676065384671E-3</v>
      </c>
      <c r="G12" s="134">
        <f t="shared" ref="G12:L12" si="0">G9/G8</f>
        <v>1.0387191703008964E-2</v>
      </c>
      <c r="H12" s="134">
        <f t="shared" si="0"/>
        <v>1.1335085829886581E-2</v>
      </c>
      <c r="I12" s="134">
        <f t="shared" si="0"/>
        <v>1.1639912055975922E-2</v>
      </c>
      <c r="J12" s="134">
        <f t="shared" si="0"/>
        <v>1.1863194607945889E-2</v>
      </c>
      <c r="K12" s="134">
        <f t="shared" si="0"/>
        <v>1.1948906267371599E-2</v>
      </c>
      <c r="L12" s="134">
        <f t="shared" si="0"/>
        <v>1.2252522797194335E-2</v>
      </c>
    </row>
    <row r="13" spans="1:12" ht="28.8">
      <c r="B13" s="48" t="s">
        <v>246</v>
      </c>
      <c r="C13" s="14">
        <v>0</v>
      </c>
      <c r="D13" s="14">
        <v>0</v>
      </c>
      <c r="E13" s="14">
        <v>0</v>
      </c>
      <c r="F13" s="14">
        <v>0</v>
      </c>
      <c r="G13" s="90"/>
      <c r="H13" s="90"/>
      <c r="I13" s="90"/>
      <c r="J13" s="90"/>
      <c r="K13" s="90"/>
      <c r="L13" s="90"/>
    </row>
    <row r="14" spans="1:12" ht="29.4" thickBot="1">
      <c r="B14" s="48" t="s">
        <v>247</v>
      </c>
      <c r="C14" s="14">
        <v>0</v>
      </c>
      <c r="D14" s="14">
        <v>0</v>
      </c>
      <c r="E14" s="14">
        <v>0</v>
      </c>
      <c r="F14" s="14">
        <v>0</v>
      </c>
      <c r="G14" s="90"/>
      <c r="H14" s="90"/>
      <c r="I14" s="90"/>
      <c r="J14" s="90"/>
      <c r="K14" s="90"/>
      <c r="L14" s="90"/>
    </row>
    <row r="15" spans="1:12">
      <c r="B15" s="49" t="s">
        <v>248</v>
      </c>
      <c r="C15" s="14"/>
      <c r="D15" s="14"/>
      <c r="E15" s="14"/>
      <c r="F15" s="90"/>
      <c r="G15" s="90"/>
      <c r="H15" s="90"/>
      <c r="I15" s="90"/>
      <c r="J15" s="90"/>
      <c r="K15" s="90"/>
      <c r="L15" s="90"/>
    </row>
    <row r="16" spans="1:12">
      <c r="B16" s="50" t="s">
        <v>249</v>
      </c>
      <c r="C16" s="14" t="s">
        <v>300</v>
      </c>
      <c r="D16" s="14" t="s">
        <v>300</v>
      </c>
      <c r="E16" s="14" t="s">
        <v>300</v>
      </c>
      <c r="F16" s="90"/>
      <c r="G16" s="90"/>
      <c r="H16" s="90"/>
      <c r="I16" s="90"/>
      <c r="J16" s="90"/>
      <c r="K16" s="90"/>
      <c r="L16" s="90"/>
    </row>
    <row r="17" spans="2:12">
      <c r="B17" s="50" t="s">
        <v>250</v>
      </c>
      <c r="C17" s="14" t="s">
        <v>300</v>
      </c>
      <c r="D17" s="14" t="s">
        <v>300</v>
      </c>
      <c r="E17" s="14" t="s">
        <v>300</v>
      </c>
      <c r="F17" s="90"/>
      <c r="G17" s="90"/>
      <c r="H17" s="90"/>
      <c r="I17" s="90"/>
      <c r="J17" s="90"/>
      <c r="K17" s="90"/>
      <c r="L17" s="90"/>
    </row>
    <row r="18" spans="2:12">
      <c r="B18" s="50" t="s">
        <v>251</v>
      </c>
      <c r="C18" s="14" t="s">
        <v>300</v>
      </c>
      <c r="D18" s="14" t="s">
        <v>300</v>
      </c>
      <c r="E18" s="14" t="s">
        <v>300</v>
      </c>
      <c r="F18" s="90"/>
      <c r="G18" s="90"/>
      <c r="H18" s="90"/>
      <c r="I18" s="90"/>
      <c r="J18" s="90"/>
      <c r="K18" s="90"/>
      <c r="L18" s="90"/>
    </row>
    <row r="19" spans="2:12">
      <c r="B19" s="50" t="s">
        <v>252</v>
      </c>
      <c r="C19" s="14" t="s">
        <v>300</v>
      </c>
      <c r="D19" s="14" t="s">
        <v>300</v>
      </c>
      <c r="E19" s="14" t="s">
        <v>300</v>
      </c>
      <c r="F19" s="90"/>
      <c r="G19" s="90"/>
      <c r="H19" s="90"/>
      <c r="I19" s="90"/>
      <c r="J19" s="90"/>
      <c r="K19" s="90"/>
      <c r="L19" s="90"/>
    </row>
    <row r="20" spans="2:12" ht="13.5" customHeight="1">
      <c r="B20" s="50" t="s">
        <v>36</v>
      </c>
      <c r="C20" s="14" t="s">
        <v>300</v>
      </c>
      <c r="D20" s="14" t="s">
        <v>300</v>
      </c>
      <c r="E20" s="14" t="s">
        <v>300</v>
      </c>
      <c r="F20" s="90"/>
      <c r="G20" s="90"/>
      <c r="H20" s="90"/>
      <c r="I20" s="90"/>
      <c r="J20" s="90"/>
      <c r="K20" s="90"/>
      <c r="L20" s="90"/>
    </row>
    <row r="21" spans="2:12">
      <c r="B21" s="23"/>
      <c r="C21" s="23"/>
    </row>
    <row r="22" spans="2:12">
      <c r="B22" s="23"/>
      <c r="C22" s="23"/>
    </row>
    <row r="23" spans="2:12">
      <c r="B23" s="46" t="s">
        <v>1</v>
      </c>
      <c r="C23" s="74" t="s">
        <v>233</v>
      </c>
      <c r="D23" s="74"/>
      <c r="E23" s="75"/>
      <c r="F23" s="75"/>
      <c r="G23" s="75"/>
      <c r="H23" s="75"/>
      <c r="I23" s="75"/>
      <c r="J23" s="75"/>
      <c r="K23" s="75"/>
      <c r="L23" s="75"/>
    </row>
    <row r="24" spans="2:12">
      <c r="B24" s="46" t="s">
        <v>3</v>
      </c>
      <c r="C24" s="76" t="s">
        <v>234</v>
      </c>
      <c r="D24" s="76"/>
      <c r="E24" s="75"/>
      <c r="F24" s="75"/>
      <c r="G24" s="75"/>
      <c r="H24" s="75"/>
      <c r="I24" s="75"/>
      <c r="J24" s="75"/>
      <c r="K24" s="75"/>
      <c r="L24" s="75"/>
    </row>
    <row r="25" spans="2:12">
      <c r="B25" s="46" t="s">
        <v>4</v>
      </c>
      <c r="C25" s="77" t="s">
        <v>87</v>
      </c>
      <c r="D25" s="77"/>
      <c r="E25" s="75"/>
      <c r="F25" s="75"/>
      <c r="G25" s="75"/>
      <c r="H25" s="75"/>
      <c r="I25" s="75"/>
      <c r="J25" s="75"/>
      <c r="K25" s="75"/>
      <c r="L25" s="75"/>
    </row>
    <row r="26" spans="2:12">
      <c r="B26" s="46" t="s">
        <v>5</v>
      </c>
      <c r="C26" s="37">
        <v>8.0000000000000002E-3</v>
      </c>
      <c r="D26" s="37"/>
      <c r="E26" s="75"/>
      <c r="F26" s="75"/>
      <c r="G26" s="75"/>
      <c r="H26" s="75"/>
      <c r="I26" s="75"/>
      <c r="J26" s="75"/>
      <c r="K26" s="75"/>
      <c r="L26" s="75"/>
    </row>
    <row r="27" spans="2:12" ht="15" thickBot="1">
      <c r="B27" s="57" t="s">
        <v>6</v>
      </c>
      <c r="C27" s="78" t="s">
        <v>7</v>
      </c>
      <c r="D27" s="78"/>
      <c r="E27" s="78"/>
      <c r="F27" s="78"/>
      <c r="G27" s="78"/>
      <c r="H27" s="78"/>
      <c r="I27" s="78"/>
      <c r="J27" s="78"/>
      <c r="K27" s="78"/>
      <c r="L27" s="78"/>
    </row>
    <row r="28" spans="2:12">
      <c r="B28" s="58"/>
      <c r="C28" s="131">
        <v>45657</v>
      </c>
      <c r="D28" s="67">
        <v>45291</v>
      </c>
      <c r="E28" s="40">
        <v>44926</v>
      </c>
      <c r="F28" s="40">
        <v>44561</v>
      </c>
      <c r="G28" s="40">
        <v>44196</v>
      </c>
      <c r="H28" s="29">
        <v>43830</v>
      </c>
      <c r="I28" s="29">
        <v>43465</v>
      </c>
      <c r="J28" s="15">
        <v>43100</v>
      </c>
      <c r="K28" s="15">
        <v>42735</v>
      </c>
      <c r="L28" s="15">
        <v>42369</v>
      </c>
    </row>
    <row r="29" spans="2:12">
      <c r="B29" s="59" t="s">
        <v>156</v>
      </c>
      <c r="C29" s="80" t="s">
        <v>89</v>
      </c>
      <c r="D29" s="80" t="s">
        <v>89</v>
      </c>
      <c r="E29" s="80" t="s">
        <v>89</v>
      </c>
      <c r="F29" s="80" t="s">
        <v>89</v>
      </c>
      <c r="G29" s="80" t="s">
        <v>89</v>
      </c>
      <c r="H29" s="80">
        <v>12497602</v>
      </c>
      <c r="I29" s="80">
        <v>11401245</v>
      </c>
      <c r="J29" s="14">
        <v>10332673</v>
      </c>
      <c r="K29" s="14">
        <v>9691558</v>
      </c>
      <c r="L29" s="14">
        <v>9171775</v>
      </c>
    </row>
    <row r="30" spans="2:12">
      <c r="B30" s="59" t="s">
        <v>157</v>
      </c>
      <c r="C30" s="80" t="s">
        <v>89</v>
      </c>
      <c r="D30" s="80" t="s">
        <v>89</v>
      </c>
      <c r="E30" s="80" t="s">
        <v>89</v>
      </c>
      <c r="F30" s="80" t="s">
        <v>89</v>
      </c>
      <c r="G30" s="80" t="s">
        <v>89</v>
      </c>
      <c r="H30" s="80">
        <v>262721</v>
      </c>
      <c r="I30" s="80">
        <v>262366</v>
      </c>
      <c r="J30" s="14">
        <v>262146</v>
      </c>
      <c r="K30" s="14">
        <v>261380</v>
      </c>
      <c r="L30" s="14">
        <v>261080</v>
      </c>
    </row>
    <row r="31" spans="2:12">
      <c r="B31" s="46" t="s">
        <v>253</v>
      </c>
      <c r="C31" s="80" t="s">
        <v>89</v>
      </c>
      <c r="D31" s="80" t="s">
        <v>89</v>
      </c>
      <c r="E31" s="80" t="s">
        <v>89</v>
      </c>
      <c r="F31" s="80" t="s">
        <v>89</v>
      </c>
    </row>
    <row r="32" spans="2:12">
      <c r="B32" s="47" t="s">
        <v>254</v>
      </c>
      <c r="C32" s="80" t="s">
        <v>89</v>
      </c>
      <c r="D32" s="80" t="s">
        <v>89</v>
      </c>
      <c r="E32" s="80" t="s">
        <v>89</v>
      </c>
      <c r="F32" s="80" t="s">
        <v>89</v>
      </c>
    </row>
    <row r="33" spans="2:6" ht="28.8">
      <c r="B33" s="48" t="s">
        <v>246</v>
      </c>
      <c r="C33" s="80" t="s">
        <v>89</v>
      </c>
      <c r="D33" s="80" t="s">
        <v>89</v>
      </c>
      <c r="E33" s="80" t="s">
        <v>89</v>
      </c>
      <c r="F33" s="80" t="s">
        <v>89</v>
      </c>
    </row>
    <row r="34" spans="2:6" ht="29.4" thickBot="1">
      <c r="B34" s="48" t="s">
        <v>247</v>
      </c>
      <c r="C34" s="80" t="s">
        <v>89</v>
      </c>
      <c r="D34" s="80" t="s">
        <v>89</v>
      </c>
      <c r="E34" s="80" t="s">
        <v>89</v>
      </c>
      <c r="F34" s="80" t="s">
        <v>89</v>
      </c>
    </row>
    <row r="35" spans="2:6">
      <c r="B35" s="49" t="s">
        <v>248</v>
      </c>
      <c r="C35" s="80"/>
      <c r="D35" s="80"/>
      <c r="E35" s="80"/>
    </row>
    <row r="36" spans="2:6">
      <c r="B36" s="50" t="s">
        <v>249</v>
      </c>
      <c r="C36" s="80" t="s">
        <v>89</v>
      </c>
      <c r="D36" s="80" t="s">
        <v>89</v>
      </c>
      <c r="E36" s="80" t="s">
        <v>89</v>
      </c>
    </row>
    <row r="37" spans="2:6">
      <c r="B37" s="50" t="s">
        <v>250</v>
      </c>
      <c r="C37" s="80" t="s">
        <v>89</v>
      </c>
      <c r="D37" s="80" t="s">
        <v>89</v>
      </c>
      <c r="E37" s="80" t="s">
        <v>89</v>
      </c>
    </row>
    <row r="38" spans="2:6">
      <c r="B38" s="50" t="s">
        <v>251</v>
      </c>
      <c r="C38" s="80" t="s">
        <v>89</v>
      </c>
      <c r="D38" s="80" t="s">
        <v>89</v>
      </c>
      <c r="E38" s="80" t="s">
        <v>89</v>
      </c>
    </row>
    <row r="39" spans="2:6">
      <c r="B39" s="50" t="s">
        <v>252</v>
      </c>
      <c r="C39" s="80" t="s">
        <v>89</v>
      </c>
      <c r="D39" s="80" t="s">
        <v>89</v>
      </c>
      <c r="E39" s="80" t="s">
        <v>89</v>
      </c>
    </row>
    <row r="40" spans="2:6">
      <c r="B40" s="50" t="s">
        <v>36</v>
      </c>
      <c r="C40" s="80" t="s">
        <v>89</v>
      </c>
      <c r="D40" s="80" t="s">
        <v>89</v>
      </c>
      <c r="E40" s="80" t="s">
        <v>89</v>
      </c>
    </row>
    <row r="42" spans="2:6">
      <c r="C42" s="73"/>
    </row>
    <row r="43" spans="2:6">
      <c r="C43" s="73"/>
    </row>
    <row r="44" spans="2:6">
      <c r="C44" s="73"/>
    </row>
    <row r="45" spans="2:6">
      <c r="C45" s="73"/>
    </row>
    <row r="46" spans="2:6">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B00-000000000000}"/>
    <hyperlink ref="C25" r:id="rId2" xr:uid="{E3383CE0-9049-4CD7-8B3C-95C5F5D0DDE3}"/>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C27:D27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126"/>
  <sheetViews>
    <sheetView zoomScale="102" zoomScaleNormal="102" workbookViewId="0">
      <selection activeCell="C16" sqref="C16:C18"/>
    </sheetView>
  </sheetViews>
  <sheetFormatPr defaultColWidth="9.33203125" defaultRowHeight="14.4"/>
  <cols>
    <col min="1" max="1" width="10" style="73" bestFit="1" customWidth="1"/>
    <col min="2" max="2" width="50.33203125" style="56" customWidth="1"/>
    <col min="3" max="3" width="17.33203125" style="56" customWidth="1"/>
    <col min="4" max="9" width="17.33203125" style="73" customWidth="1"/>
    <col min="10" max="10" width="16.6640625" style="73" customWidth="1"/>
    <col min="11" max="12" width="17.44140625" style="73" customWidth="1"/>
    <col min="13" max="16384" width="9.33203125" style="73"/>
  </cols>
  <sheetData>
    <row r="1" spans="1:12">
      <c r="A1" s="21" t="s">
        <v>207</v>
      </c>
    </row>
    <row r="2" spans="1:12">
      <c r="B2" s="46" t="s">
        <v>1</v>
      </c>
      <c r="C2" s="74" t="s">
        <v>58</v>
      </c>
      <c r="D2" s="75"/>
      <c r="E2" s="75"/>
      <c r="F2" s="75"/>
      <c r="G2" s="75"/>
      <c r="H2" s="75"/>
      <c r="I2" s="75"/>
      <c r="J2" s="75"/>
      <c r="K2" s="75"/>
      <c r="L2" s="75"/>
    </row>
    <row r="3" spans="1:12">
      <c r="B3" s="46" t="s">
        <v>3</v>
      </c>
      <c r="C3" s="76" t="s">
        <v>59</v>
      </c>
      <c r="D3" s="75"/>
      <c r="E3" s="75"/>
      <c r="F3" s="75"/>
      <c r="G3" s="75"/>
      <c r="H3" s="75"/>
      <c r="I3" s="75"/>
      <c r="J3" s="75"/>
      <c r="K3" s="75"/>
      <c r="L3" s="75"/>
    </row>
    <row r="4" spans="1:12">
      <c r="B4" s="46" t="s">
        <v>4</v>
      </c>
      <c r="C4" s="77" t="s">
        <v>60</v>
      </c>
      <c r="D4" s="75"/>
      <c r="E4" s="75"/>
      <c r="F4" s="75"/>
      <c r="G4" s="75"/>
      <c r="H4" s="75"/>
      <c r="I4" s="75"/>
      <c r="J4" s="75"/>
      <c r="K4" s="75"/>
      <c r="L4" s="75"/>
    </row>
    <row r="5" spans="1:12">
      <c r="B5" s="46" t="s">
        <v>301</v>
      </c>
      <c r="C5" s="39">
        <v>2.7099999999999999E-2</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2">
        <v>45657</v>
      </c>
      <c r="D7" s="62">
        <v>45291</v>
      </c>
      <c r="E7" s="62">
        <v>44926</v>
      </c>
      <c r="F7" s="62">
        <v>44561</v>
      </c>
      <c r="G7" s="61">
        <v>44196</v>
      </c>
      <c r="H7" s="29">
        <v>43830</v>
      </c>
      <c r="I7" s="15">
        <v>43465</v>
      </c>
      <c r="J7" s="15">
        <v>43100</v>
      </c>
      <c r="K7" s="15">
        <v>42735</v>
      </c>
      <c r="L7" s="15">
        <v>42369</v>
      </c>
    </row>
    <row r="8" spans="1:12">
      <c r="B8" s="59" t="s">
        <v>205</v>
      </c>
      <c r="C8" s="84">
        <v>335013255.69999999</v>
      </c>
      <c r="D8" s="84">
        <v>303726436.80000001</v>
      </c>
      <c r="E8" s="84">
        <v>270299158.60000002</v>
      </c>
      <c r="F8" s="84">
        <v>263468817.5</v>
      </c>
      <c r="G8" s="84">
        <v>241595840</v>
      </c>
      <c r="H8" s="80">
        <v>210678400</v>
      </c>
      <c r="I8" s="14">
        <v>189472510</v>
      </c>
      <c r="J8" s="14">
        <v>172671682</v>
      </c>
      <c r="K8" s="14">
        <v>158619282</v>
      </c>
      <c r="L8" s="14">
        <v>148754624</v>
      </c>
    </row>
    <row r="9" spans="1:12">
      <c r="B9" s="59" t="s">
        <v>206</v>
      </c>
      <c r="C9" s="84">
        <v>8266463.2000000002</v>
      </c>
      <c r="D9" s="84">
        <v>7720334.2000000002</v>
      </c>
      <c r="E9" s="84">
        <v>7249550.7999999998</v>
      </c>
      <c r="F9" s="84">
        <v>6838579.5999999996</v>
      </c>
      <c r="G9" s="84">
        <v>6556970</v>
      </c>
      <c r="H9" s="80">
        <v>6233060</v>
      </c>
      <c r="I9" s="14">
        <v>5709950</v>
      </c>
      <c r="J9" s="14">
        <v>5472517</v>
      </c>
      <c r="K9" s="14">
        <v>5387177</v>
      </c>
      <c r="L9" s="14">
        <v>4879484</v>
      </c>
    </row>
    <row r="10" spans="1:12">
      <c r="B10" s="46" t="s">
        <v>291</v>
      </c>
      <c r="C10" s="84">
        <v>8266432.7000000002</v>
      </c>
      <c r="D10" s="84">
        <v>7720334.2000000002</v>
      </c>
      <c r="E10" s="84">
        <v>7249550.7999999998</v>
      </c>
      <c r="F10" s="84">
        <v>6838579.5999999996</v>
      </c>
    </row>
    <row r="11" spans="1:12">
      <c r="B11" s="47" t="s">
        <v>292</v>
      </c>
      <c r="C11" s="84">
        <v>0</v>
      </c>
      <c r="D11" s="84">
        <v>0</v>
      </c>
      <c r="E11" s="84">
        <v>0</v>
      </c>
      <c r="F11" s="84">
        <v>0</v>
      </c>
    </row>
    <row r="12" spans="1:12">
      <c r="A12" s="21"/>
      <c r="B12" s="47" t="s">
        <v>338</v>
      </c>
      <c r="C12" s="134">
        <f>C10/C8</f>
        <v>2.4674942138416405E-2</v>
      </c>
      <c r="D12" s="134">
        <f>D10/D8</f>
        <v>2.5418709946160339E-2</v>
      </c>
      <c r="E12" s="134">
        <f>E10/E8</f>
        <v>2.682047120512198E-2</v>
      </c>
      <c r="F12" s="134">
        <f>F10/F8</f>
        <v>2.595593537364246E-2</v>
      </c>
      <c r="G12" s="134">
        <f t="shared" ref="G12:L12" si="0">G9/G8</f>
        <v>2.714024380552248E-2</v>
      </c>
      <c r="H12" s="134">
        <f t="shared" si="0"/>
        <v>2.9585662317541808E-2</v>
      </c>
      <c r="I12" s="134">
        <f t="shared" si="0"/>
        <v>3.0136033981921703E-2</v>
      </c>
      <c r="J12" s="134">
        <f t="shared" si="0"/>
        <v>3.1693193328596866E-2</v>
      </c>
      <c r="K12" s="134">
        <f t="shared" si="0"/>
        <v>3.3962939007629603E-2</v>
      </c>
      <c r="L12" s="134">
        <f t="shared" si="0"/>
        <v>3.2802234100635416E-2</v>
      </c>
    </row>
    <row r="13" spans="1:12" ht="28.8">
      <c r="B13" s="48" t="s">
        <v>293</v>
      </c>
      <c r="C13" s="84">
        <v>0</v>
      </c>
      <c r="D13" s="84">
        <v>0</v>
      </c>
      <c r="E13" s="84">
        <v>0</v>
      </c>
      <c r="F13" s="84">
        <v>0</v>
      </c>
    </row>
    <row r="14" spans="1:12" ht="28.8">
      <c r="B14" s="48" t="s">
        <v>294</v>
      </c>
      <c r="C14" s="84">
        <v>0</v>
      </c>
      <c r="D14" s="84">
        <v>0</v>
      </c>
      <c r="E14" s="84">
        <v>0</v>
      </c>
      <c r="F14" s="84">
        <v>0</v>
      </c>
    </row>
    <row r="15" spans="1:12">
      <c r="B15" s="59" t="s">
        <v>163</v>
      </c>
      <c r="C15" s="88">
        <v>4.9743000000000004</v>
      </c>
      <c r="D15" s="88">
        <v>4.9756</v>
      </c>
      <c r="E15" s="88">
        <v>4.9494999999999996</v>
      </c>
      <c r="F15" s="88">
        <v>4.9490000001998622</v>
      </c>
      <c r="G15" s="89">
        <v>4.8693999999999997</v>
      </c>
      <c r="H15" s="85">
        <v>4.7793000000000001</v>
      </c>
      <c r="I15" s="86">
        <v>4.6635001951816468</v>
      </c>
      <c r="J15" s="86">
        <v>4.6585000000000001</v>
      </c>
      <c r="K15" s="86">
        <v>4.5389999999999997</v>
      </c>
      <c r="L15" s="86">
        <v>4.524</v>
      </c>
    </row>
    <row r="16" spans="1:12">
      <c r="B16" s="59" t="s">
        <v>156</v>
      </c>
      <c r="C16" s="82">
        <v>67348824.099999994</v>
      </c>
      <c r="D16" s="82">
        <v>61043178.07</v>
      </c>
      <c r="E16" s="82">
        <v>54611406.899999999</v>
      </c>
      <c r="F16" s="82">
        <v>53236778.640000001</v>
      </c>
      <c r="G16" s="84">
        <v>49615115</v>
      </c>
      <c r="H16" s="80">
        <v>44081435</v>
      </c>
      <c r="I16" s="14">
        <v>40628820</v>
      </c>
      <c r="J16" s="14">
        <v>37065939.680154555</v>
      </c>
      <c r="K16" s="14">
        <v>34945865</v>
      </c>
      <c r="L16" s="14">
        <v>32881217</v>
      </c>
    </row>
    <row r="17" spans="1:12">
      <c r="B17" s="59" t="s">
        <v>157</v>
      </c>
      <c r="C17" s="82">
        <v>1661834.47</v>
      </c>
      <c r="D17" s="82">
        <v>1551638.84</v>
      </c>
      <c r="E17" s="82">
        <v>1464703.7</v>
      </c>
      <c r="F17" s="82">
        <v>1381810.39</v>
      </c>
      <c r="G17" s="84">
        <v>1346566</v>
      </c>
      <c r="H17" s="80">
        <v>1304178</v>
      </c>
      <c r="I17" s="14">
        <v>1224390</v>
      </c>
      <c r="J17" s="14">
        <v>1174738.0057958569</v>
      </c>
      <c r="K17" s="14">
        <v>1186864</v>
      </c>
      <c r="L17" s="14">
        <v>1078577</v>
      </c>
    </row>
    <row r="18" spans="1:12">
      <c r="B18" s="46" t="s">
        <v>253</v>
      </c>
      <c r="C18" s="82">
        <v>1661828.34</v>
      </c>
      <c r="D18" s="82">
        <v>1551638.84</v>
      </c>
      <c r="E18" s="82">
        <v>1464703.7</v>
      </c>
      <c r="F18" s="82">
        <v>1381810.39</v>
      </c>
    </row>
    <row r="19" spans="1:12">
      <c r="B19" s="47" t="s">
        <v>254</v>
      </c>
      <c r="C19" s="83">
        <v>0</v>
      </c>
      <c r="D19" s="83">
        <v>0</v>
      </c>
      <c r="E19" s="83">
        <v>0</v>
      </c>
      <c r="F19" s="83">
        <v>0</v>
      </c>
    </row>
    <row r="20" spans="1:12">
      <c r="A20" s="21"/>
      <c r="B20" s="47" t="s">
        <v>338</v>
      </c>
      <c r="C20" s="134">
        <f>C18/C16</f>
        <v>2.4674942171707497E-2</v>
      </c>
      <c r="D20" s="134">
        <f>D18/D16</f>
        <v>2.5418709986244334E-2</v>
      </c>
      <c r="E20" s="134">
        <f>E18/E16</f>
        <v>2.6820471823442438E-2</v>
      </c>
      <c r="F20" s="134">
        <f>F18/F16</f>
        <v>2.5955935451018489E-2</v>
      </c>
      <c r="G20" s="134">
        <f t="shared" ref="G20:L20" si="1">G17/G16</f>
        <v>2.7140237405476133E-2</v>
      </c>
      <c r="H20" s="134">
        <f t="shared" si="1"/>
        <v>2.9585652100481755E-2</v>
      </c>
      <c r="I20" s="134">
        <f t="shared" si="1"/>
        <v>3.0135997058245847E-2</v>
      </c>
      <c r="J20" s="134">
        <f t="shared" si="1"/>
        <v>3.1693193695688834E-2</v>
      </c>
      <c r="K20" s="134">
        <f t="shared" si="1"/>
        <v>3.3962930950485845E-2</v>
      </c>
      <c r="L20" s="134">
        <f t="shared" si="1"/>
        <v>3.28022226184633E-2</v>
      </c>
    </row>
    <row r="21" spans="1:12" ht="30" customHeight="1">
      <c r="B21" s="48" t="s">
        <v>246</v>
      </c>
      <c r="C21" s="83">
        <v>0</v>
      </c>
      <c r="D21" s="83">
        <v>0</v>
      </c>
      <c r="E21" s="83">
        <v>0</v>
      </c>
      <c r="F21" s="83">
        <v>0</v>
      </c>
    </row>
    <row r="22" spans="1:12" ht="29.4" thickBot="1">
      <c r="B22" s="48" t="s">
        <v>247</v>
      </c>
      <c r="C22" s="81">
        <v>0</v>
      </c>
      <c r="D22" s="81">
        <v>0</v>
      </c>
      <c r="E22" s="81">
        <v>0</v>
      </c>
      <c r="F22" s="81">
        <v>0</v>
      </c>
    </row>
    <row r="23" spans="1:12">
      <c r="B23" s="49" t="s">
        <v>248</v>
      </c>
      <c r="C23" s="81"/>
      <c r="D23" s="81"/>
      <c r="E23" s="81"/>
    </row>
    <row r="24" spans="1:12">
      <c r="B24" s="50" t="s">
        <v>249</v>
      </c>
      <c r="C24" s="81" t="s">
        <v>300</v>
      </c>
      <c r="D24" s="81" t="s">
        <v>300</v>
      </c>
      <c r="E24" s="81" t="s">
        <v>300</v>
      </c>
    </row>
    <row r="25" spans="1:12">
      <c r="B25" s="50" t="s">
        <v>250</v>
      </c>
      <c r="C25" s="81" t="s">
        <v>300</v>
      </c>
      <c r="D25" s="81" t="s">
        <v>300</v>
      </c>
      <c r="E25" s="81" t="s">
        <v>300</v>
      </c>
    </row>
    <row r="26" spans="1:12">
      <c r="B26" s="50" t="s">
        <v>251</v>
      </c>
      <c r="C26" s="81" t="s">
        <v>299</v>
      </c>
      <c r="D26" s="81" t="s">
        <v>299</v>
      </c>
      <c r="E26" s="81" t="s">
        <v>299</v>
      </c>
    </row>
    <row r="27" spans="1:12">
      <c r="B27" s="50" t="s">
        <v>252</v>
      </c>
      <c r="C27" s="81" t="s">
        <v>300</v>
      </c>
      <c r="D27" s="81" t="s">
        <v>300</v>
      </c>
      <c r="E27" s="81" t="s">
        <v>300</v>
      </c>
    </row>
    <row r="28" spans="1:12" ht="86.4">
      <c r="B28" s="50" t="s">
        <v>36</v>
      </c>
      <c r="C28" s="132" t="s">
        <v>332</v>
      </c>
      <c r="D28" s="81" t="s">
        <v>300</v>
      </c>
      <c r="E28" s="81"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140"/>
  <sheetViews>
    <sheetView topLeftCell="A20" workbookViewId="0">
      <selection activeCell="C33" sqref="C33"/>
    </sheetView>
  </sheetViews>
  <sheetFormatPr defaultColWidth="9.33203125" defaultRowHeight="14.4"/>
  <cols>
    <col min="1" max="1" width="9.33203125" style="73"/>
    <col min="2" max="2" width="51.5546875" style="73" customWidth="1"/>
    <col min="3" max="5" width="17.33203125" style="73" customWidth="1"/>
    <col min="6" max="6" width="20.33203125" style="73" customWidth="1"/>
    <col min="7" max="9" width="17.33203125" style="73" customWidth="1"/>
    <col min="10" max="11" width="16.6640625" style="73" customWidth="1"/>
    <col min="12" max="12" width="10.6640625" style="73" bestFit="1" customWidth="1"/>
    <col min="13" max="16384" width="9.33203125" style="73"/>
  </cols>
  <sheetData>
    <row r="1" spans="1:12">
      <c r="A1" s="21" t="s">
        <v>158</v>
      </c>
    </row>
    <row r="2" spans="1:12">
      <c r="A2" s="21"/>
      <c r="B2" s="35" t="s">
        <v>1</v>
      </c>
      <c r="C2" s="74" t="s">
        <v>312</v>
      </c>
      <c r="D2" s="75"/>
      <c r="E2" s="75"/>
      <c r="F2" s="75"/>
      <c r="G2" s="75"/>
      <c r="H2" s="75"/>
      <c r="I2" s="75"/>
      <c r="J2" s="75"/>
      <c r="K2" s="75"/>
      <c r="L2" s="75"/>
    </row>
    <row r="3" spans="1:12">
      <c r="A3" s="21"/>
      <c r="B3" s="35" t="s">
        <v>3</v>
      </c>
      <c r="C3" s="76" t="s">
        <v>313</v>
      </c>
      <c r="D3" s="75"/>
      <c r="E3" s="75"/>
      <c r="F3" s="75"/>
      <c r="G3" s="75"/>
      <c r="H3" s="75"/>
      <c r="I3" s="75"/>
      <c r="J3" s="75"/>
      <c r="K3" s="75"/>
      <c r="L3" s="75"/>
    </row>
    <row r="4" spans="1:12">
      <c r="A4" s="21"/>
      <c r="B4" s="35" t="s">
        <v>4</v>
      </c>
      <c r="C4" s="77" t="s">
        <v>10</v>
      </c>
      <c r="D4" s="75"/>
      <c r="E4" s="75"/>
      <c r="F4" s="75"/>
      <c r="G4" s="75"/>
      <c r="H4" s="75"/>
      <c r="I4" s="75"/>
      <c r="J4" s="75"/>
      <c r="K4" s="75"/>
      <c r="L4" s="75"/>
    </row>
    <row r="5" spans="1:12">
      <c r="A5" s="21"/>
      <c r="B5" s="17" t="s">
        <v>5</v>
      </c>
      <c r="C5" s="133">
        <v>8.0000000000000002E-3</v>
      </c>
      <c r="D5" s="75"/>
      <c r="E5" s="75"/>
      <c r="F5" s="75"/>
      <c r="G5" s="75"/>
      <c r="H5" s="75"/>
      <c r="I5" s="75"/>
      <c r="J5" s="75"/>
      <c r="K5" s="75"/>
      <c r="L5" s="75"/>
    </row>
    <row r="6" spans="1:12" ht="15" thickBot="1">
      <c r="A6" s="21"/>
      <c r="B6" s="36" t="s">
        <v>6</v>
      </c>
      <c r="C6" s="116" t="s">
        <v>222</v>
      </c>
      <c r="D6" s="78"/>
      <c r="E6" s="78"/>
      <c r="F6" s="78"/>
      <c r="G6" s="78"/>
      <c r="H6" s="78"/>
      <c r="I6" s="78"/>
      <c r="J6" s="78"/>
      <c r="K6" s="78"/>
      <c r="L6" s="78"/>
    </row>
    <row r="7" spans="1:12">
      <c r="A7" s="21"/>
      <c r="B7" s="26"/>
      <c r="C7" s="67">
        <v>45657</v>
      </c>
      <c r="D7" s="67">
        <v>45291</v>
      </c>
      <c r="E7" s="40">
        <v>44926</v>
      </c>
      <c r="F7" s="40">
        <v>44561</v>
      </c>
      <c r="G7" s="29">
        <v>44196</v>
      </c>
      <c r="H7" s="29">
        <v>43830</v>
      </c>
      <c r="I7" s="29">
        <v>43465</v>
      </c>
      <c r="J7" s="29">
        <v>43100</v>
      </c>
      <c r="K7" s="29">
        <v>42735</v>
      </c>
      <c r="L7" s="29">
        <v>42369</v>
      </c>
    </row>
    <row r="8" spans="1:12">
      <c r="A8" s="21"/>
      <c r="B8" s="28" t="s">
        <v>156</v>
      </c>
      <c r="C8" s="84">
        <v>103777473.09999999</v>
      </c>
      <c r="D8" s="84">
        <v>101171808</v>
      </c>
      <c r="E8" s="84">
        <v>101453977.90000001</v>
      </c>
      <c r="F8" s="84">
        <v>103845765</v>
      </c>
      <c r="G8" s="84">
        <v>190514970</v>
      </c>
      <c r="H8" s="80">
        <v>179170000</v>
      </c>
      <c r="I8" s="80">
        <v>166962230</v>
      </c>
      <c r="J8" s="80">
        <v>162609000</v>
      </c>
      <c r="K8" s="80">
        <v>162228613</v>
      </c>
      <c r="L8" s="80">
        <v>136276640.48394999</v>
      </c>
    </row>
    <row r="9" spans="1:12">
      <c r="A9" s="21"/>
      <c r="B9" s="28" t="s">
        <v>157</v>
      </c>
      <c r="C9" s="84">
        <v>831023.3</v>
      </c>
      <c r="D9" s="84">
        <v>765801.9</v>
      </c>
      <c r="E9" s="84">
        <v>673494.29</v>
      </c>
      <c r="F9" s="84">
        <v>433696</v>
      </c>
      <c r="G9" s="84">
        <v>432000</v>
      </c>
      <c r="H9" s="80">
        <v>685000</v>
      </c>
      <c r="I9" s="80">
        <v>505110</v>
      </c>
      <c r="J9" s="80">
        <v>361000</v>
      </c>
      <c r="K9" s="80">
        <v>206480</v>
      </c>
      <c r="L9" s="80">
        <v>56584.586000000003</v>
      </c>
    </row>
    <row r="10" spans="1:12">
      <c r="A10" s="21"/>
      <c r="B10" s="46" t="s">
        <v>253</v>
      </c>
      <c r="C10" s="84">
        <v>831023.3</v>
      </c>
      <c r="D10" s="84">
        <v>765801.9</v>
      </c>
      <c r="E10" s="84">
        <v>673494.29</v>
      </c>
      <c r="F10" s="84">
        <v>408276</v>
      </c>
      <c r="G10" s="90"/>
      <c r="H10" s="90"/>
      <c r="I10" s="90"/>
      <c r="J10" s="90"/>
      <c r="K10" s="90"/>
      <c r="L10" s="90"/>
    </row>
    <row r="11" spans="1:12">
      <c r="A11" s="21"/>
      <c r="B11" s="47" t="s">
        <v>254</v>
      </c>
      <c r="C11" s="84">
        <v>0</v>
      </c>
      <c r="D11" s="84">
        <v>0</v>
      </c>
      <c r="E11" s="84">
        <v>0</v>
      </c>
      <c r="F11" s="84">
        <v>25420</v>
      </c>
      <c r="G11" s="90"/>
      <c r="H11" s="90"/>
      <c r="I11" s="90"/>
      <c r="J11" s="90"/>
      <c r="K11" s="90"/>
      <c r="L11" s="90"/>
    </row>
    <row r="12" spans="1:12">
      <c r="A12" s="21"/>
      <c r="B12" s="47" t="s">
        <v>338</v>
      </c>
      <c r="C12" s="134">
        <f>C10/C8</f>
        <v>8.0077426745515934E-3</v>
      </c>
      <c r="D12" s="134">
        <f>D10/D8</f>
        <v>7.5693210899226001E-3</v>
      </c>
      <c r="E12" s="134">
        <f>E10/E8</f>
        <v>6.6384217153500095E-3</v>
      </c>
      <c r="F12" s="134">
        <f>F10/F8</f>
        <v>3.9315613881798642E-3</v>
      </c>
      <c r="G12" s="134">
        <f t="shared" ref="G12:L12" si="0">G9/G8</f>
        <v>2.2675383461992515E-3</v>
      </c>
      <c r="H12" s="134">
        <f t="shared" si="0"/>
        <v>3.8231846849360943E-3</v>
      </c>
      <c r="I12" s="134">
        <f t="shared" si="0"/>
        <v>3.0252950023487348E-3</v>
      </c>
      <c r="J12" s="134">
        <f t="shared" si="0"/>
        <v>2.2200493207633035E-3</v>
      </c>
      <c r="K12" s="134">
        <f t="shared" si="0"/>
        <v>1.2727717767025476E-3</v>
      </c>
      <c r="L12" s="134">
        <f t="shared" si="0"/>
        <v>4.1521852754114718E-4</v>
      </c>
    </row>
    <row r="13" spans="1:12" ht="28.8">
      <c r="A13" s="21"/>
      <c r="B13" s="48" t="s">
        <v>246</v>
      </c>
      <c r="C13" s="80">
        <v>0</v>
      </c>
      <c r="D13" s="80">
        <v>0</v>
      </c>
      <c r="E13" s="80">
        <v>0</v>
      </c>
      <c r="F13" s="80">
        <v>0</v>
      </c>
      <c r="G13" s="90"/>
      <c r="H13" s="90"/>
      <c r="I13" s="90"/>
      <c r="J13" s="90"/>
      <c r="K13" s="90"/>
      <c r="L13" s="90"/>
    </row>
    <row r="14" spans="1:12" ht="29.4" thickBot="1">
      <c r="A14" s="21"/>
      <c r="B14" s="48" t="s">
        <v>247</v>
      </c>
      <c r="C14" s="80">
        <v>0</v>
      </c>
      <c r="D14" s="80">
        <v>0</v>
      </c>
      <c r="E14" s="80">
        <v>0</v>
      </c>
      <c r="F14" s="80">
        <v>0</v>
      </c>
      <c r="G14" s="90"/>
      <c r="H14" s="90"/>
      <c r="I14" s="90"/>
      <c r="J14" s="90"/>
      <c r="K14" s="90"/>
      <c r="L14" s="90"/>
    </row>
    <row r="15" spans="1:12">
      <c r="A15" s="21"/>
      <c r="B15" s="49" t="s">
        <v>248</v>
      </c>
      <c r="C15" s="80"/>
      <c r="D15" s="80"/>
      <c r="E15" s="80"/>
      <c r="F15" s="90"/>
      <c r="G15" s="90"/>
      <c r="H15" s="90"/>
      <c r="I15" s="90"/>
      <c r="J15" s="90"/>
      <c r="K15" s="90"/>
      <c r="L15" s="90"/>
    </row>
    <row r="16" spans="1:12">
      <c r="A16" s="21"/>
      <c r="B16" s="50" t="s">
        <v>249</v>
      </c>
      <c r="C16" s="80" t="s">
        <v>300</v>
      </c>
      <c r="D16" s="80" t="s">
        <v>300</v>
      </c>
      <c r="E16" s="80" t="s">
        <v>300</v>
      </c>
      <c r="F16" s="90"/>
      <c r="G16" s="90"/>
      <c r="H16" s="90"/>
      <c r="I16" s="90"/>
      <c r="J16" s="90"/>
      <c r="K16" s="90"/>
      <c r="L16" s="90"/>
    </row>
    <row r="17" spans="1:12">
      <c r="A17" s="21"/>
      <c r="B17" s="50" t="s">
        <v>250</v>
      </c>
      <c r="C17" s="80" t="s">
        <v>300</v>
      </c>
      <c r="D17" s="80" t="s">
        <v>300</v>
      </c>
      <c r="E17" s="80" t="s">
        <v>300</v>
      </c>
      <c r="F17" s="90"/>
      <c r="G17" s="90"/>
      <c r="H17" s="90"/>
      <c r="I17" s="90"/>
      <c r="J17" s="90"/>
      <c r="K17" s="90"/>
      <c r="L17" s="90"/>
    </row>
    <row r="18" spans="1:12">
      <c r="A18" s="21"/>
      <c r="B18" s="50" t="s">
        <v>251</v>
      </c>
      <c r="C18" s="80" t="s">
        <v>300</v>
      </c>
      <c r="D18" s="80" t="s">
        <v>300</v>
      </c>
      <c r="E18" s="80" t="s">
        <v>300</v>
      </c>
      <c r="F18" s="90"/>
      <c r="G18" s="90"/>
      <c r="H18" s="90"/>
      <c r="I18" s="90"/>
      <c r="J18" s="90"/>
      <c r="K18" s="90"/>
      <c r="L18" s="90"/>
    </row>
    <row r="19" spans="1:12">
      <c r="A19" s="21"/>
      <c r="B19" s="50" t="s">
        <v>252</v>
      </c>
      <c r="C19" s="80" t="s">
        <v>300</v>
      </c>
      <c r="D19" s="80" t="s">
        <v>300</v>
      </c>
      <c r="E19" s="80" t="s">
        <v>300</v>
      </c>
      <c r="F19" s="90"/>
      <c r="G19" s="90"/>
      <c r="H19" s="90"/>
      <c r="I19" s="90"/>
      <c r="J19" s="90"/>
      <c r="K19" s="90"/>
    </row>
    <row r="20" spans="1:12" ht="192" customHeight="1">
      <c r="A20" s="21"/>
      <c r="B20" s="50" t="s">
        <v>36</v>
      </c>
      <c r="C20" s="127" t="s">
        <v>335</v>
      </c>
      <c r="D20" s="127" t="s">
        <v>322</v>
      </c>
      <c r="E20" s="80" t="s">
        <v>299</v>
      </c>
      <c r="F20" s="153" t="s">
        <v>305</v>
      </c>
      <c r="G20" s="153"/>
      <c r="H20" s="153"/>
      <c r="I20" s="153"/>
      <c r="J20" s="153"/>
      <c r="K20" s="153"/>
    </row>
    <row r="21" spans="1:12">
      <c r="A21" s="21"/>
      <c r="D21" s="75"/>
    </row>
    <row r="22" spans="1:12">
      <c r="A22" s="21"/>
      <c r="J22" s="117"/>
    </row>
    <row r="23" spans="1:12">
      <c r="A23" s="21"/>
      <c r="B23" s="51" t="s">
        <v>1</v>
      </c>
      <c r="C23" s="75" t="s">
        <v>12</v>
      </c>
      <c r="D23" s="75"/>
      <c r="E23" s="75"/>
      <c r="F23" s="75"/>
      <c r="G23" s="75"/>
      <c r="H23" s="75"/>
      <c r="I23" s="75"/>
      <c r="J23" s="118"/>
      <c r="K23" s="118"/>
      <c r="L23" s="118"/>
    </row>
    <row r="24" spans="1:12">
      <c r="A24" s="21"/>
      <c r="B24" s="51" t="s">
        <v>3</v>
      </c>
      <c r="C24" s="75" t="s">
        <v>232</v>
      </c>
      <c r="D24" s="75"/>
      <c r="E24" s="75"/>
      <c r="F24" s="75"/>
      <c r="G24" s="75"/>
      <c r="H24" s="75"/>
      <c r="I24" s="75"/>
      <c r="J24" s="118"/>
      <c r="K24" s="118"/>
      <c r="L24" s="118"/>
    </row>
    <row r="25" spans="1:12">
      <c r="A25" s="21"/>
      <c r="B25" s="51" t="s">
        <v>4</v>
      </c>
      <c r="C25" s="119" t="s">
        <v>13</v>
      </c>
      <c r="D25" s="119"/>
      <c r="E25" s="75"/>
      <c r="F25" s="75"/>
      <c r="G25" s="75"/>
      <c r="H25" s="75"/>
      <c r="I25" s="75"/>
      <c r="J25" s="118"/>
      <c r="K25" s="118"/>
      <c r="L25" s="118"/>
    </row>
    <row r="26" spans="1:12">
      <c r="A26" s="21"/>
      <c r="B26" s="51" t="s">
        <v>5</v>
      </c>
      <c r="C26" s="37">
        <v>8.0000000000000002E-3</v>
      </c>
      <c r="D26" s="37"/>
      <c r="E26" s="75"/>
      <c r="F26" s="75"/>
      <c r="G26" s="75"/>
      <c r="H26" s="75"/>
      <c r="I26" s="75"/>
      <c r="J26" s="118"/>
      <c r="K26" s="118"/>
      <c r="L26" s="118"/>
    </row>
    <row r="27" spans="1:12" ht="15" thickBot="1">
      <c r="A27" s="21"/>
      <c r="B27" s="52" t="s">
        <v>6</v>
      </c>
      <c r="C27" s="78" t="s">
        <v>11</v>
      </c>
      <c r="D27" s="78"/>
      <c r="E27" s="78"/>
      <c r="F27" s="78"/>
      <c r="G27" s="78"/>
      <c r="H27" s="78"/>
      <c r="I27" s="78"/>
      <c r="J27" s="78"/>
      <c r="K27" s="78"/>
      <c r="L27" s="78"/>
    </row>
    <row r="28" spans="1:12">
      <c r="A28" s="21"/>
      <c r="B28" s="53"/>
      <c r="C28" s="67">
        <v>45657</v>
      </c>
      <c r="D28" s="67">
        <v>45291</v>
      </c>
      <c r="E28" s="40">
        <v>44926</v>
      </c>
      <c r="F28" s="40">
        <v>44561</v>
      </c>
      <c r="G28" s="27">
        <v>44196</v>
      </c>
      <c r="H28" s="27">
        <v>43830</v>
      </c>
      <c r="I28" s="27">
        <v>43465</v>
      </c>
      <c r="J28" s="27">
        <v>43100</v>
      </c>
      <c r="K28" s="27">
        <v>42735</v>
      </c>
      <c r="L28" s="27">
        <v>42369</v>
      </c>
    </row>
    <row r="29" spans="1:12">
      <c r="A29" s="21"/>
      <c r="B29" s="54" t="s">
        <v>156</v>
      </c>
      <c r="C29" s="84">
        <v>71515843.400000006</v>
      </c>
      <c r="D29" s="84">
        <v>67910985.099999994</v>
      </c>
      <c r="E29" s="79">
        <v>65587983.399999999</v>
      </c>
      <c r="F29" s="79">
        <v>63817573</v>
      </c>
      <c r="G29" s="80">
        <v>55024410</v>
      </c>
      <c r="H29" s="80">
        <v>48894280</v>
      </c>
      <c r="I29" s="80">
        <v>51770380</v>
      </c>
      <c r="J29" s="80">
        <v>50322000</v>
      </c>
      <c r="K29" s="80">
        <v>47644156</v>
      </c>
      <c r="L29" s="80">
        <v>65392713</v>
      </c>
    </row>
    <row r="30" spans="1:12">
      <c r="A30" s="21"/>
      <c r="B30" s="54" t="s">
        <v>157</v>
      </c>
      <c r="C30" s="84">
        <v>555229.5</v>
      </c>
      <c r="D30" s="84">
        <v>508626.3</v>
      </c>
      <c r="E30" s="80">
        <v>434711.2</v>
      </c>
      <c r="F30" s="80">
        <v>359742</v>
      </c>
      <c r="G30" s="80">
        <v>255000</v>
      </c>
      <c r="H30" s="80">
        <v>188000</v>
      </c>
      <c r="I30" s="80">
        <v>159180</v>
      </c>
      <c r="J30" s="80">
        <v>110000</v>
      </c>
      <c r="K30" s="80">
        <v>62145</v>
      </c>
      <c r="L30" s="80">
        <v>28977</v>
      </c>
    </row>
    <row r="31" spans="1:12">
      <c r="A31" s="21"/>
      <c r="B31" s="46" t="s">
        <v>253</v>
      </c>
      <c r="C31" s="84">
        <v>555229.5</v>
      </c>
      <c r="D31" s="84">
        <v>508626.3</v>
      </c>
      <c r="E31" s="80">
        <v>434711.2</v>
      </c>
      <c r="F31" s="80">
        <v>359742</v>
      </c>
      <c r="G31" s="90"/>
      <c r="H31" s="90"/>
      <c r="I31" s="90"/>
      <c r="J31" s="90"/>
      <c r="K31" s="90"/>
      <c r="L31" s="90"/>
    </row>
    <row r="32" spans="1:12">
      <c r="A32" s="21"/>
      <c r="B32" s="47" t="s">
        <v>254</v>
      </c>
      <c r="C32" s="84">
        <v>0</v>
      </c>
      <c r="D32" s="84">
        <v>0</v>
      </c>
      <c r="E32" s="80">
        <v>0</v>
      </c>
      <c r="F32" s="80">
        <v>0</v>
      </c>
      <c r="G32" s="90"/>
      <c r="H32" s="90"/>
      <c r="I32" s="90"/>
      <c r="J32" s="90"/>
      <c r="K32" s="90"/>
      <c r="L32" s="90"/>
    </row>
    <row r="33" spans="1:12">
      <c r="A33" s="21"/>
      <c r="B33" s="47" t="s">
        <v>338</v>
      </c>
      <c r="C33" s="134">
        <f>C31/C29</f>
        <v>7.7637272190794011E-3</v>
      </c>
      <c r="D33" s="134">
        <f>D31/D29</f>
        <v>7.4896027388063917E-3</v>
      </c>
      <c r="E33" s="134">
        <f>E31/E29</f>
        <v>6.6279092215541426E-3</v>
      </c>
      <c r="F33" s="134">
        <f>F31/F29</f>
        <v>5.6370366826704616E-3</v>
      </c>
      <c r="G33" s="134">
        <f t="shared" ref="G33:L33" si="1">G30/G29</f>
        <v>4.6343068467249353E-3</v>
      </c>
      <c r="H33" s="134">
        <f t="shared" si="1"/>
        <v>3.8450305434500724E-3</v>
      </c>
      <c r="I33" s="134">
        <f t="shared" si="1"/>
        <v>3.0747311493560603E-3</v>
      </c>
      <c r="J33" s="134">
        <f t="shared" si="1"/>
        <v>2.1859226580819521E-3</v>
      </c>
      <c r="K33" s="134">
        <f t="shared" si="1"/>
        <v>1.304357243729955E-3</v>
      </c>
      <c r="L33" s="134">
        <f t="shared" si="1"/>
        <v>4.4312276812861394E-4</v>
      </c>
    </row>
    <row r="34" spans="1:12" ht="28.8">
      <c r="A34" s="21"/>
      <c r="B34" s="48" t="s">
        <v>246</v>
      </c>
      <c r="C34" s="80">
        <v>0</v>
      </c>
      <c r="D34" s="80">
        <v>0</v>
      </c>
      <c r="E34" s="80">
        <v>0</v>
      </c>
      <c r="F34" s="80">
        <v>0</v>
      </c>
      <c r="G34" s="90"/>
      <c r="H34" s="90"/>
      <c r="I34" s="90"/>
      <c r="J34" s="90"/>
      <c r="K34" s="90"/>
      <c r="L34" s="90"/>
    </row>
    <row r="35" spans="1:12" ht="29.4" thickBot="1">
      <c r="A35" s="21"/>
      <c r="B35" s="48" t="s">
        <v>247</v>
      </c>
      <c r="C35" s="80">
        <v>0</v>
      </c>
      <c r="D35" s="80">
        <v>0</v>
      </c>
      <c r="E35" s="80">
        <v>0</v>
      </c>
      <c r="F35" s="80">
        <v>0</v>
      </c>
      <c r="G35" s="90"/>
      <c r="H35" s="90"/>
      <c r="I35" s="90"/>
      <c r="J35" s="90"/>
      <c r="K35" s="90"/>
      <c r="L35" s="90"/>
    </row>
    <row r="36" spans="1:12">
      <c r="A36" s="21"/>
      <c r="B36" s="49" t="s">
        <v>248</v>
      </c>
      <c r="C36" s="80"/>
      <c r="D36" s="80"/>
      <c r="E36" s="80"/>
      <c r="F36" s="90"/>
      <c r="G36" s="90"/>
      <c r="H36" s="90"/>
      <c r="I36" s="90"/>
      <c r="J36" s="90"/>
      <c r="K36" s="90"/>
    </row>
    <row r="37" spans="1:12">
      <c r="A37" s="21"/>
      <c r="B37" s="50" t="s">
        <v>249</v>
      </c>
      <c r="C37" s="80" t="s">
        <v>300</v>
      </c>
      <c r="D37" s="80" t="s">
        <v>300</v>
      </c>
      <c r="E37" s="14" t="s">
        <v>300</v>
      </c>
      <c r="F37" s="90"/>
      <c r="G37" s="90"/>
      <c r="H37" s="90"/>
      <c r="I37" s="90"/>
      <c r="J37" s="90"/>
      <c r="K37" s="90"/>
    </row>
    <row r="38" spans="1:12">
      <c r="A38" s="21"/>
      <c r="B38" s="50" t="s">
        <v>250</v>
      </c>
      <c r="C38" s="80" t="s">
        <v>300</v>
      </c>
      <c r="D38" s="80" t="s">
        <v>300</v>
      </c>
      <c r="E38" s="80" t="s">
        <v>300</v>
      </c>
      <c r="F38" s="90"/>
      <c r="G38" s="90"/>
      <c r="H38" s="90"/>
      <c r="I38" s="90"/>
      <c r="J38" s="90"/>
      <c r="K38" s="90"/>
    </row>
    <row r="39" spans="1:12">
      <c r="A39" s="21"/>
      <c r="B39" s="50" t="s">
        <v>251</v>
      </c>
      <c r="C39" s="80" t="s">
        <v>300</v>
      </c>
      <c r="D39" s="80" t="s">
        <v>300</v>
      </c>
      <c r="E39" s="80" t="s">
        <v>300</v>
      </c>
      <c r="F39" s="90"/>
      <c r="G39" s="90"/>
      <c r="H39" s="90"/>
      <c r="I39" s="90"/>
      <c r="J39" s="90"/>
      <c r="K39" s="90"/>
    </row>
    <row r="40" spans="1:12">
      <c r="A40" s="21"/>
      <c r="B40" s="50" t="s">
        <v>252</v>
      </c>
      <c r="C40" s="80" t="s">
        <v>300</v>
      </c>
      <c r="D40" s="80" t="s">
        <v>300</v>
      </c>
      <c r="E40" s="80" t="s">
        <v>300</v>
      </c>
      <c r="F40" s="90"/>
      <c r="G40" s="90"/>
      <c r="H40" s="90"/>
      <c r="I40" s="90"/>
      <c r="J40" s="90"/>
      <c r="K40" s="90"/>
    </row>
    <row r="41" spans="1:12" ht="132">
      <c r="A41" s="21"/>
      <c r="B41" s="50" t="s">
        <v>36</v>
      </c>
      <c r="C41" s="127" t="s">
        <v>336</v>
      </c>
      <c r="D41" s="127" t="s">
        <v>323</v>
      </c>
      <c r="E41" s="80" t="s">
        <v>299</v>
      </c>
      <c r="F41" s="153" t="s">
        <v>305</v>
      </c>
      <c r="G41" s="153"/>
      <c r="H41" s="153"/>
      <c r="I41" s="153"/>
      <c r="J41" s="153"/>
      <c r="K41" s="153"/>
    </row>
    <row r="42" spans="1:12">
      <c r="A42" s="21"/>
      <c r="B42" s="56"/>
      <c r="C42" s="56"/>
      <c r="D42" s="90"/>
      <c r="E42" s="120"/>
      <c r="F42" s="120"/>
      <c r="G42" s="120"/>
      <c r="H42" s="120"/>
      <c r="I42" s="120"/>
      <c r="J42" s="120"/>
    </row>
    <row r="43" spans="1:12">
      <c r="A43" s="21"/>
      <c r="B43" s="17" t="s">
        <v>1</v>
      </c>
      <c r="C43" s="75" t="s">
        <v>314</v>
      </c>
      <c r="D43" s="75"/>
      <c r="E43" s="75"/>
      <c r="F43" s="75"/>
      <c r="G43" s="75"/>
      <c r="H43" s="75"/>
      <c r="I43" s="75"/>
      <c r="J43" s="75"/>
      <c r="K43" s="75"/>
      <c r="L43" s="75"/>
    </row>
    <row r="44" spans="1:12">
      <c r="A44" s="21"/>
      <c r="B44" s="17" t="s">
        <v>3</v>
      </c>
      <c r="C44" s="75" t="s">
        <v>315</v>
      </c>
      <c r="D44" s="75"/>
      <c r="E44" s="75"/>
      <c r="F44" s="75"/>
      <c r="G44" s="75"/>
      <c r="H44" s="75"/>
      <c r="I44" s="75"/>
      <c r="J44" s="75"/>
      <c r="K44" s="75"/>
      <c r="L44" s="75"/>
    </row>
    <row r="45" spans="1:12">
      <c r="A45" s="21"/>
      <c r="B45" s="17" t="s">
        <v>4</v>
      </c>
      <c r="C45" s="119" t="s">
        <v>14</v>
      </c>
      <c r="D45" s="119"/>
      <c r="E45" s="75"/>
      <c r="F45" s="75"/>
      <c r="G45" s="75"/>
      <c r="H45" s="75"/>
      <c r="I45" s="75"/>
      <c r="J45" s="75"/>
      <c r="K45" s="75"/>
      <c r="L45" s="75"/>
    </row>
    <row r="46" spans="1:12">
      <c r="A46" s="21"/>
      <c r="B46" s="17" t="s">
        <v>5</v>
      </c>
      <c r="C46" s="37">
        <v>8.0000000000000002E-3</v>
      </c>
      <c r="D46" s="37"/>
      <c r="E46" s="75"/>
      <c r="F46" s="75"/>
      <c r="G46" s="75"/>
      <c r="H46" s="75"/>
      <c r="I46" s="75"/>
      <c r="J46" s="75"/>
      <c r="K46" s="75"/>
      <c r="L46" s="75"/>
    </row>
    <row r="47" spans="1:12" ht="15" thickBot="1">
      <c r="A47" s="21"/>
      <c r="B47" s="18" t="s">
        <v>6</v>
      </c>
      <c r="C47" s="78" t="s">
        <v>11</v>
      </c>
      <c r="D47" s="78"/>
      <c r="E47" s="78"/>
      <c r="F47" s="78"/>
      <c r="G47" s="78"/>
      <c r="H47" s="78"/>
      <c r="I47" s="78"/>
      <c r="J47" s="78"/>
      <c r="K47" s="78"/>
      <c r="L47" s="78"/>
    </row>
    <row r="48" spans="1:12">
      <c r="A48" s="21"/>
      <c r="B48" s="26"/>
      <c r="C48" s="67">
        <v>45657</v>
      </c>
      <c r="D48" s="67">
        <v>45291</v>
      </c>
      <c r="E48" s="40">
        <v>44926</v>
      </c>
      <c r="F48" s="40">
        <v>44561</v>
      </c>
      <c r="G48" s="27">
        <v>44196</v>
      </c>
      <c r="H48" s="27">
        <v>43830</v>
      </c>
      <c r="I48" s="27">
        <v>43465</v>
      </c>
      <c r="J48" s="27">
        <v>43100</v>
      </c>
      <c r="K48" s="27">
        <v>42735</v>
      </c>
      <c r="L48" s="27">
        <v>42369</v>
      </c>
    </row>
    <row r="49" spans="1:13">
      <c r="A49" s="21"/>
      <c r="B49" s="28" t="s">
        <v>156</v>
      </c>
      <c r="C49" s="84">
        <v>100484509.8</v>
      </c>
      <c r="D49" s="84">
        <v>94936452.799999997</v>
      </c>
      <c r="E49" s="79">
        <v>93213196.799999997</v>
      </c>
      <c r="F49" s="79">
        <v>92063099.099999994</v>
      </c>
      <c r="G49" s="80"/>
      <c r="H49" s="80"/>
      <c r="I49" s="80"/>
      <c r="J49" s="80"/>
      <c r="K49" s="80"/>
      <c r="L49" s="80"/>
    </row>
    <row r="50" spans="1:13">
      <c r="A50" s="21"/>
      <c r="B50" s="28" t="s">
        <v>157</v>
      </c>
      <c r="C50" s="84">
        <v>811570.8</v>
      </c>
      <c r="D50" s="84">
        <v>726365.3</v>
      </c>
      <c r="E50" s="79">
        <v>504868.2</v>
      </c>
      <c r="F50" s="79">
        <v>308993.09999999998</v>
      </c>
      <c r="G50" s="80"/>
      <c r="H50" s="80"/>
      <c r="I50" s="80"/>
      <c r="J50" s="80"/>
      <c r="K50" s="80"/>
      <c r="L50" s="80"/>
    </row>
    <row r="51" spans="1:13">
      <c r="A51" s="21"/>
      <c r="B51" s="46" t="s">
        <v>253</v>
      </c>
      <c r="C51" s="84">
        <v>811570.8</v>
      </c>
      <c r="D51" s="84">
        <v>726365.3</v>
      </c>
      <c r="E51" s="79">
        <v>504868.2</v>
      </c>
      <c r="F51" s="79">
        <v>308993.09999999998</v>
      </c>
      <c r="G51" s="90"/>
      <c r="H51" s="90"/>
      <c r="I51" s="90"/>
      <c r="J51" s="90"/>
      <c r="K51" s="90"/>
      <c r="L51" s="90"/>
    </row>
    <row r="52" spans="1:13">
      <c r="A52" s="21"/>
      <c r="B52" s="47" t="s">
        <v>254</v>
      </c>
      <c r="C52" s="84">
        <v>0</v>
      </c>
      <c r="D52" s="84">
        <v>0</v>
      </c>
      <c r="E52" s="79"/>
      <c r="F52" s="79">
        <v>0</v>
      </c>
      <c r="G52" s="90"/>
      <c r="H52" s="90"/>
      <c r="I52" s="90"/>
      <c r="J52" s="90"/>
      <c r="K52" s="90"/>
      <c r="L52" s="90"/>
    </row>
    <row r="53" spans="1:13">
      <c r="A53" s="21"/>
      <c r="B53" s="47" t="s">
        <v>338</v>
      </c>
      <c r="C53" s="134">
        <f>C51/C49</f>
        <v>8.0765761968219305E-3</v>
      </c>
      <c r="D53" s="134">
        <f>D51/D49</f>
        <v>7.6510684629244969E-3</v>
      </c>
      <c r="E53" s="134">
        <f>E51/E49</f>
        <v>5.4162738467521373E-3</v>
      </c>
      <c r="F53" s="134">
        <f>F51/F49</f>
        <v>3.3563186881680807E-3</v>
      </c>
      <c r="G53" s="134" t="s">
        <v>89</v>
      </c>
      <c r="H53" s="134" t="s">
        <v>89</v>
      </c>
      <c r="I53" s="134" t="s">
        <v>89</v>
      </c>
      <c r="J53" s="134" t="s">
        <v>89</v>
      </c>
      <c r="K53" s="134" t="s">
        <v>89</v>
      </c>
      <c r="L53" s="134" t="s">
        <v>89</v>
      </c>
    </row>
    <row r="54" spans="1:13" ht="28.8">
      <c r="A54" s="21"/>
      <c r="B54" s="48" t="s">
        <v>246</v>
      </c>
      <c r="C54" s="80">
        <v>0</v>
      </c>
      <c r="D54" s="80">
        <v>0</v>
      </c>
      <c r="E54" s="79"/>
      <c r="F54" s="79">
        <v>0</v>
      </c>
      <c r="G54" s="90"/>
      <c r="H54" s="90"/>
      <c r="I54" s="90"/>
      <c r="J54" s="90"/>
      <c r="K54" s="90"/>
      <c r="L54" s="90"/>
    </row>
    <row r="55" spans="1:13" ht="29.4" thickBot="1">
      <c r="A55" s="21"/>
      <c r="B55" s="48" t="s">
        <v>247</v>
      </c>
      <c r="C55" s="80">
        <v>0</v>
      </c>
      <c r="D55" s="80">
        <v>0</v>
      </c>
      <c r="E55" s="79"/>
      <c r="F55" s="79">
        <v>0</v>
      </c>
      <c r="G55" s="90"/>
      <c r="H55" s="90"/>
      <c r="I55" s="90"/>
      <c r="J55" s="90"/>
      <c r="K55" s="90"/>
      <c r="L55" s="90"/>
    </row>
    <row r="56" spans="1:13">
      <c r="A56" s="21"/>
      <c r="B56" s="49" t="s">
        <v>248</v>
      </c>
      <c r="C56" s="80"/>
      <c r="D56" s="80"/>
      <c r="E56" s="121"/>
      <c r="F56" s="90"/>
      <c r="G56" s="90"/>
      <c r="H56" s="90"/>
      <c r="I56" s="90"/>
      <c r="J56" s="90"/>
      <c r="K56" s="90"/>
    </row>
    <row r="57" spans="1:13">
      <c r="A57" s="21"/>
      <c r="B57" s="50" t="s">
        <v>249</v>
      </c>
      <c r="C57" s="80" t="s">
        <v>300</v>
      </c>
      <c r="D57" s="80" t="s">
        <v>300</v>
      </c>
      <c r="E57" s="82" t="s">
        <v>300</v>
      </c>
      <c r="F57" s="90"/>
      <c r="G57" s="90"/>
      <c r="H57" s="90"/>
      <c r="I57" s="90"/>
      <c r="J57" s="90"/>
      <c r="K57" s="90"/>
    </row>
    <row r="58" spans="1:13">
      <c r="A58" s="21"/>
      <c r="B58" s="50" t="s">
        <v>250</v>
      </c>
      <c r="C58" s="80" t="s">
        <v>300</v>
      </c>
      <c r="D58" s="80" t="s">
        <v>300</v>
      </c>
      <c r="E58" s="82" t="s">
        <v>300</v>
      </c>
      <c r="F58" s="90"/>
      <c r="G58" s="90"/>
      <c r="H58" s="90"/>
      <c r="I58" s="90"/>
      <c r="J58" s="90"/>
      <c r="K58" s="90"/>
    </row>
    <row r="59" spans="1:13">
      <c r="A59" s="21"/>
      <c r="B59" s="50" t="s">
        <v>251</v>
      </c>
      <c r="C59" s="80" t="s">
        <v>300</v>
      </c>
      <c r="D59" s="80" t="s">
        <v>300</v>
      </c>
      <c r="E59" s="82" t="s">
        <v>300</v>
      </c>
      <c r="F59" s="90"/>
      <c r="G59" s="90"/>
      <c r="H59" s="90"/>
      <c r="I59" s="90"/>
      <c r="J59" s="90"/>
      <c r="K59" s="90"/>
    </row>
    <row r="60" spans="1:13">
      <c r="A60" s="21"/>
      <c r="B60" s="50" t="s">
        <v>252</v>
      </c>
      <c r="C60" s="80" t="s">
        <v>300</v>
      </c>
      <c r="D60" s="80" t="s">
        <v>300</v>
      </c>
      <c r="E60" s="122" t="s">
        <v>300</v>
      </c>
      <c r="F60" s="90"/>
      <c r="G60" s="90"/>
      <c r="H60" s="90"/>
      <c r="I60" s="90"/>
      <c r="J60" s="90"/>
      <c r="K60" s="90"/>
    </row>
    <row r="61" spans="1:13" ht="192">
      <c r="A61" s="21"/>
      <c r="B61" s="50" t="s">
        <v>36</v>
      </c>
      <c r="C61" s="127" t="s">
        <v>334</v>
      </c>
      <c r="D61" s="127" t="s">
        <v>324</v>
      </c>
      <c r="E61" s="80" t="s">
        <v>299</v>
      </c>
      <c r="F61" s="153" t="s">
        <v>305</v>
      </c>
      <c r="G61" s="153"/>
      <c r="H61" s="153"/>
      <c r="I61" s="153"/>
      <c r="J61" s="153"/>
      <c r="K61" s="153"/>
    </row>
    <row r="62" spans="1:13">
      <c r="A62" s="21"/>
      <c r="B62" s="56"/>
      <c r="C62" s="56"/>
      <c r="D62" s="90"/>
      <c r="E62" s="120"/>
      <c r="F62" s="120"/>
      <c r="G62" s="120"/>
      <c r="H62" s="120"/>
      <c r="I62" s="120"/>
      <c r="J62" s="120"/>
    </row>
    <row r="63" spans="1:13">
      <c r="B63" s="17" t="s">
        <v>1</v>
      </c>
      <c r="C63" s="75" t="s">
        <v>316</v>
      </c>
      <c r="D63" s="75"/>
      <c r="E63" s="75"/>
      <c r="F63" s="75"/>
      <c r="G63" s="75"/>
      <c r="H63" s="75"/>
      <c r="I63" s="75"/>
      <c r="J63" s="75"/>
      <c r="K63" s="75"/>
      <c r="L63" s="75"/>
      <c r="M63" s="75"/>
    </row>
    <row r="64" spans="1:13">
      <c r="B64" s="17" t="s">
        <v>3</v>
      </c>
      <c r="C64" s="75" t="s">
        <v>317</v>
      </c>
      <c r="D64" s="75"/>
      <c r="E64" s="75"/>
      <c r="F64" s="75"/>
      <c r="G64" s="75"/>
      <c r="H64" s="75"/>
      <c r="I64" s="75"/>
      <c r="J64" s="75"/>
      <c r="K64" s="75"/>
      <c r="L64" s="75"/>
      <c r="M64" s="75"/>
    </row>
    <row r="65" spans="2:14">
      <c r="B65" s="17" t="s">
        <v>4</v>
      </c>
      <c r="C65" s="119" t="s">
        <v>10</v>
      </c>
      <c r="D65" s="119"/>
      <c r="E65" s="75"/>
      <c r="F65" s="75"/>
      <c r="G65" s="75"/>
      <c r="H65" s="75"/>
      <c r="I65" s="75"/>
      <c r="J65" s="75"/>
      <c r="K65" s="75"/>
      <c r="L65" s="75"/>
    </row>
    <row r="66" spans="2:14">
      <c r="B66" s="17" t="s">
        <v>5</v>
      </c>
      <c r="C66" s="37">
        <v>8.0000000000000002E-3</v>
      </c>
      <c r="D66" s="37"/>
      <c r="E66" s="75"/>
      <c r="F66" s="75"/>
      <c r="G66" s="75"/>
      <c r="H66" s="75"/>
      <c r="I66" s="75"/>
      <c r="J66" s="75"/>
      <c r="K66" s="75"/>
      <c r="L66" s="75"/>
    </row>
    <row r="67" spans="2:14" ht="15" thickBot="1">
      <c r="B67" s="18" t="s">
        <v>6</v>
      </c>
      <c r="C67" s="78" t="s">
        <v>11</v>
      </c>
      <c r="D67" s="78"/>
      <c r="E67" s="78"/>
      <c r="F67" s="78"/>
      <c r="G67" s="78"/>
      <c r="H67" s="78"/>
      <c r="I67" s="78"/>
      <c r="J67" s="78"/>
      <c r="K67" s="78"/>
      <c r="L67" s="78"/>
    </row>
    <row r="68" spans="2:14">
      <c r="B68" s="26"/>
      <c r="C68" s="67">
        <v>45657</v>
      </c>
      <c r="D68" s="67">
        <v>45291</v>
      </c>
      <c r="E68" s="40">
        <v>44926</v>
      </c>
      <c r="F68" s="40">
        <v>44561</v>
      </c>
      <c r="G68" s="27">
        <v>44196</v>
      </c>
      <c r="H68" s="27">
        <v>43830</v>
      </c>
      <c r="I68" s="27">
        <v>43465</v>
      </c>
      <c r="J68" s="27">
        <v>43100</v>
      </c>
      <c r="K68" s="27">
        <v>42735</v>
      </c>
      <c r="L68" s="27">
        <v>42369</v>
      </c>
    </row>
    <row r="69" spans="2:14">
      <c r="B69" s="28" t="s">
        <v>156</v>
      </c>
      <c r="C69" s="80" t="s">
        <v>89</v>
      </c>
      <c r="D69" s="80" t="s">
        <v>89</v>
      </c>
      <c r="E69" s="80" t="s">
        <v>89</v>
      </c>
      <c r="F69" s="80" t="s">
        <v>89</v>
      </c>
      <c r="G69" s="80" t="s">
        <v>89</v>
      </c>
      <c r="H69" s="80" t="s">
        <v>89</v>
      </c>
      <c r="I69" s="80">
        <v>68759570</v>
      </c>
      <c r="J69" s="80">
        <v>67934000</v>
      </c>
      <c r="K69" s="80">
        <v>70491918</v>
      </c>
      <c r="L69" s="80">
        <v>48599841</v>
      </c>
    </row>
    <row r="70" spans="2:14">
      <c r="B70" s="28" t="s">
        <v>157</v>
      </c>
      <c r="C70" s="80" t="s">
        <v>89</v>
      </c>
      <c r="D70" s="80" t="s">
        <v>89</v>
      </c>
      <c r="E70" s="80" t="s">
        <v>89</v>
      </c>
      <c r="F70" s="80" t="s">
        <v>89</v>
      </c>
      <c r="G70" s="80" t="s">
        <v>89</v>
      </c>
      <c r="H70" s="80" t="s">
        <v>89</v>
      </c>
      <c r="I70" s="80">
        <v>208780</v>
      </c>
      <c r="J70" s="80">
        <v>156000</v>
      </c>
      <c r="K70" s="80">
        <v>91616</v>
      </c>
      <c r="L70" s="80">
        <v>19042</v>
      </c>
    </row>
    <row r="71" spans="2:14">
      <c r="B71" s="46" t="s">
        <v>253</v>
      </c>
      <c r="C71" s="80" t="s">
        <v>89</v>
      </c>
      <c r="D71" s="80" t="s">
        <v>89</v>
      </c>
      <c r="E71" s="80" t="s">
        <v>89</v>
      </c>
      <c r="F71" s="80" t="s">
        <v>89</v>
      </c>
      <c r="G71" s="90"/>
      <c r="H71" s="90"/>
      <c r="I71" s="90"/>
      <c r="J71" s="90"/>
      <c r="K71" s="90"/>
      <c r="L71" s="90"/>
    </row>
    <row r="72" spans="2:14">
      <c r="B72" s="47" t="s">
        <v>254</v>
      </c>
      <c r="C72" s="80" t="s">
        <v>89</v>
      </c>
      <c r="D72" s="80" t="s">
        <v>89</v>
      </c>
      <c r="E72" s="80" t="s">
        <v>89</v>
      </c>
      <c r="F72" s="80" t="s">
        <v>89</v>
      </c>
      <c r="G72" s="90"/>
      <c r="H72" s="90"/>
      <c r="I72" s="90"/>
      <c r="J72" s="90"/>
      <c r="K72" s="90"/>
      <c r="L72" s="90"/>
    </row>
    <row r="73" spans="2:14" ht="28.8">
      <c r="B73" s="48" t="s">
        <v>246</v>
      </c>
      <c r="C73" s="80" t="s">
        <v>89</v>
      </c>
      <c r="D73" s="80" t="s">
        <v>89</v>
      </c>
      <c r="E73" s="80" t="s">
        <v>89</v>
      </c>
      <c r="F73" s="80" t="s">
        <v>89</v>
      </c>
      <c r="G73" s="90"/>
      <c r="H73" s="90"/>
      <c r="I73" s="90"/>
      <c r="J73" s="90"/>
      <c r="K73" s="90"/>
      <c r="L73" s="90"/>
    </row>
    <row r="74" spans="2:14" ht="29.4" thickBot="1">
      <c r="B74" s="48" t="s">
        <v>247</v>
      </c>
      <c r="C74" s="80" t="s">
        <v>89</v>
      </c>
      <c r="D74" s="80" t="s">
        <v>89</v>
      </c>
      <c r="E74" s="80" t="s">
        <v>89</v>
      </c>
      <c r="F74" s="80" t="s">
        <v>89</v>
      </c>
      <c r="G74" s="90"/>
      <c r="H74" s="90"/>
      <c r="I74" s="90"/>
      <c r="J74" s="90"/>
      <c r="K74" s="90"/>
      <c r="L74" s="90"/>
    </row>
    <row r="75" spans="2:14">
      <c r="B75" s="49" t="s">
        <v>248</v>
      </c>
      <c r="C75" s="80" t="s">
        <v>89</v>
      </c>
      <c r="D75" s="80" t="s">
        <v>89</v>
      </c>
      <c r="E75" s="80" t="s">
        <v>89</v>
      </c>
      <c r="F75" s="90"/>
      <c r="G75" s="90"/>
      <c r="H75" s="90"/>
      <c r="I75" s="90"/>
      <c r="J75" s="90"/>
      <c r="K75" s="90"/>
    </row>
    <row r="76" spans="2:14">
      <c r="B76" s="50" t="s">
        <v>249</v>
      </c>
      <c r="C76" s="80" t="s">
        <v>89</v>
      </c>
      <c r="D76" s="80" t="s">
        <v>89</v>
      </c>
      <c r="E76" s="80" t="s">
        <v>89</v>
      </c>
      <c r="F76" s="90"/>
      <c r="G76" s="90"/>
      <c r="H76" s="90"/>
      <c r="I76" s="90"/>
      <c r="J76" s="90"/>
      <c r="K76" s="90"/>
    </row>
    <row r="77" spans="2:14">
      <c r="B77" s="50" t="s">
        <v>250</v>
      </c>
      <c r="C77" s="80" t="s">
        <v>89</v>
      </c>
      <c r="D77" s="80" t="s">
        <v>89</v>
      </c>
      <c r="E77" s="80" t="s">
        <v>89</v>
      </c>
      <c r="F77" s="90"/>
      <c r="G77" s="90"/>
      <c r="H77" s="90"/>
      <c r="I77" s="90"/>
      <c r="J77" s="90"/>
      <c r="K77" s="90"/>
    </row>
    <row r="78" spans="2:14">
      <c r="B78" s="50" t="s">
        <v>251</v>
      </c>
      <c r="C78" s="80" t="s">
        <v>89</v>
      </c>
      <c r="D78" s="80" t="s">
        <v>89</v>
      </c>
      <c r="E78" s="80" t="s">
        <v>89</v>
      </c>
      <c r="F78" s="90"/>
      <c r="G78" s="90"/>
      <c r="H78" s="90"/>
      <c r="I78" s="90"/>
      <c r="J78" s="90"/>
      <c r="K78" s="90"/>
    </row>
    <row r="79" spans="2:14">
      <c r="B79" s="50" t="s">
        <v>252</v>
      </c>
      <c r="C79" s="80" t="s">
        <v>89</v>
      </c>
      <c r="D79" s="80" t="s">
        <v>89</v>
      </c>
      <c r="E79" s="80" t="s">
        <v>89</v>
      </c>
      <c r="F79" s="90"/>
      <c r="G79" s="90"/>
      <c r="H79" s="90"/>
      <c r="I79" s="90"/>
      <c r="J79" s="90"/>
      <c r="K79" s="90"/>
    </row>
    <row r="80" spans="2:14">
      <c r="B80" s="50" t="s">
        <v>36</v>
      </c>
      <c r="C80" s="80" t="s">
        <v>89</v>
      </c>
      <c r="D80" s="80" t="s">
        <v>89</v>
      </c>
      <c r="E80" s="80" t="s">
        <v>89</v>
      </c>
      <c r="L80" s="123"/>
      <c r="M80" s="123"/>
      <c r="N80" s="123"/>
    </row>
    <row r="81" spans="2:12">
      <c r="B81" s="20"/>
      <c r="C81" s="20"/>
      <c r="D81" s="124"/>
      <c r="I81" s="125"/>
    </row>
    <row r="82" spans="2:12">
      <c r="B82" s="20"/>
      <c r="C82" s="20"/>
      <c r="D82" s="124"/>
      <c r="I82" s="125"/>
    </row>
    <row r="83" spans="2:12">
      <c r="B83" s="17" t="s">
        <v>1</v>
      </c>
      <c r="C83" s="75" t="s">
        <v>223</v>
      </c>
      <c r="D83" s="75"/>
      <c r="E83" s="75"/>
      <c r="F83" s="75"/>
      <c r="G83" s="75"/>
      <c r="H83" s="75"/>
      <c r="I83" s="75"/>
      <c r="J83" s="75"/>
      <c r="K83" s="75"/>
      <c r="L83" s="75"/>
    </row>
    <row r="84" spans="2:12">
      <c r="B84" s="17" t="s">
        <v>3</v>
      </c>
      <c r="C84" s="75" t="s">
        <v>224</v>
      </c>
      <c r="D84" s="75"/>
      <c r="E84" s="75"/>
      <c r="F84" s="75"/>
      <c r="G84" s="75"/>
      <c r="H84" s="75"/>
      <c r="I84" s="75"/>
      <c r="J84" s="75"/>
      <c r="K84" s="75"/>
      <c r="L84" s="75"/>
    </row>
    <row r="85" spans="2:12">
      <c r="B85" s="17" t="s">
        <v>4</v>
      </c>
      <c r="C85" s="119" t="s">
        <v>14</v>
      </c>
      <c r="D85" s="119"/>
      <c r="E85" s="75"/>
      <c r="F85" s="75"/>
      <c r="G85" s="75"/>
      <c r="H85" s="75"/>
      <c r="I85" s="75"/>
      <c r="J85" s="75"/>
      <c r="K85" s="75"/>
      <c r="L85" s="75"/>
    </row>
    <row r="86" spans="2:12">
      <c r="B86" s="17" t="s">
        <v>5</v>
      </c>
      <c r="C86" s="37">
        <v>8.0000000000000002E-3</v>
      </c>
      <c r="D86" s="37"/>
      <c r="E86" s="75"/>
      <c r="F86" s="75"/>
      <c r="G86" s="75"/>
      <c r="H86" s="75"/>
      <c r="I86" s="75"/>
      <c r="J86" s="75"/>
      <c r="K86" s="75"/>
      <c r="L86" s="75"/>
    </row>
    <row r="87" spans="2:12" ht="15" thickBot="1">
      <c r="B87" s="18" t="s">
        <v>6</v>
      </c>
      <c r="C87" s="78" t="s">
        <v>11</v>
      </c>
      <c r="D87" s="78"/>
      <c r="E87" s="78"/>
      <c r="F87" s="78"/>
      <c r="G87" s="78"/>
      <c r="H87" s="78"/>
      <c r="I87" s="78"/>
      <c r="J87" s="78"/>
      <c r="K87" s="78"/>
      <c r="L87" s="78"/>
    </row>
    <row r="88" spans="2:12">
      <c r="B88" s="26"/>
      <c r="C88" s="67">
        <v>45657</v>
      </c>
      <c r="D88" s="67">
        <v>45291</v>
      </c>
      <c r="E88" s="40">
        <v>44926</v>
      </c>
      <c r="F88" s="40">
        <v>44561</v>
      </c>
      <c r="G88" s="27">
        <v>44196</v>
      </c>
      <c r="H88" s="27">
        <v>43830</v>
      </c>
      <c r="I88" s="27">
        <v>43465</v>
      </c>
      <c r="J88" s="27">
        <v>43100</v>
      </c>
      <c r="K88" s="27">
        <v>42735</v>
      </c>
      <c r="L88" s="27">
        <v>42369</v>
      </c>
    </row>
    <row r="89" spans="2:12">
      <c r="B89" s="28" t="s">
        <v>156</v>
      </c>
      <c r="C89" s="80" t="s">
        <v>89</v>
      </c>
      <c r="D89" s="80" t="s">
        <v>89</v>
      </c>
      <c r="E89" s="80" t="s">
        <v>89</v>
      </c>
      <c r="F89" s="80" t="s">
        <v>89</v>
      </c>
      <c r="G89" s="80" t="s">
        <v>89</v>
      </c>
      <c r="H89" s="80" t="s">
        <v>89</v>
      </c>
      <c r="I89" s="80">
        <v>75697570</v>
      </c>
      <c r="J89" s="80">
        <v>72600000</v>
      </c>
      <c r="K89" s="80">
        <v>70214084</v>
      </c>
      <c r="L89" s="80">
        <v>65653950</v>
      </c>
    </row>
    <row r="90" spans="2:12">
      <c r="B90" s="28" t="s">
        <v>157</v>
      </c>
      <c r="C90" s="80" t="s">
        <v>89</v>
      </c>
      <c r="D90" s="80" t="s">
        <v>89</v>
      </c>
      <c r="E90" s="80" t="s">
        <v>89</v>
      </c>
      <c r="F90" s="80" t="s">
        <v>89</v>
      </c>
      <c r="G90" s="80" t="s">
        <v>89</v>
      </c>
      <c r="H90" s="80" t="s">
        <v>89</v>
      </c>
      <c r="I90" s="80">
        <v>227900</v>
      </c>
      <c r="J90" s="80">
        <v>159000</v>
      </c>
      <c r="K90" s="80">
        <v>89827</v>
      </c>
      <c r="L90" s="80">
        <v>29075</v>
      </c>
    </row>
    <row r="91" spans="2:12">
      <c r="B91" s="46" t="s">
        <v>253</v>
      </c>
      <c r="C91" s="80" t="s">
        <v>89</v>
      </c>
      <c r="D91" s="80" t="s">
        <v>89</v>
      </c>
      <c r="E91" s="80" t="s">
        <v>89</v>
      </c>
      <c r="F91" s="80" t="s">
        <v>89</v>
      </c>
      <c r="G91" s="90"/>
      <c r="H91" s="90"/>
      <c r="I91" s="90"/>
      <c r="J91" s="90"/>
      <c r="K91" s="90"/>
      <c r="L91" s="90"/>
    </row>
    <row r="92" spans="2:12">
      <c r="B92" s="47" t="s">
        <v>254</v>
      </c>
      <c r="C92" s="80" t="s">
        <v>89</v>
      </c>
      <c r="D92" s="80" t="s">
        <v>89</v>
      </c>
      <c r="E92" s="80" t="s">
        <v>89</v>
      </c>
      <c r="F92" s="80" t="s">
        <v>89</v>
      </c>
      <c r="G92" s="90"/>
      <c r="H92" s="90"/>
      <c r="I92" s="90"/>
      <c r="J92" s="90"/>
      <c r="K92" s="90"/>
      <c r="L92" s="90"/>
    </row>
    <row r="93" spans="2:12" ht="28.8">
      <c r="B93" s="48" t="s">
        <v>246</v>
      </c>
      <c r="C93" s="80" t="s">
        <v>89</v>
      </c>
      <c r="D93" s="80" t="s">
        <v>89</v>
      </c>
      <c r="E93" s="80" t="s">
        <v>89</v>
      </c>
      <c r="F93" s="80" t="s">
        <v>89</v>
      </c>
      <c r="G93" s="90"/>
      <c r="H93" s="90"/>
      <c r="I93" s="90"/>
      <c r="J93" s="90"/>
      <c r="K93" s="90"/>
      <c r="L93" s="90"/>
    </row>
    <row r="94" spans="2:12" ht="29.4" thickBot="1">
      <c r="B94" s="48" t="s">
        <v>247</v>
      </c>
      <c r="C94" s="80" t="s">
        <v>89</v>
      </c>
      <c r="D94" s="80" t="s">
        <v>89</v>
      </c>
      <c r="E94" s="80" t="s">
        <v>89</v>
      </c>
      <c r="F94" s="80" t="s">
        <v>89</v>
      </c>
      <c r="G94" s="90"/>
      <c r="H94" s="90"/>
      <c r="I94" s="90"/>
      <c r="J94" s="90"/>
      <c r="K94" s="90"/>
      <c r="L94" s="90"/>
    </row>
    <row r="95" spans="2:12">
      <c r="B95" s="49" t="s">
        <v>248</v>
      </c>
      <c r="C95" s="80" t="s">
        <v>89</v>
      </c>
      <c r="D95" s="80" t="s">
        <v>89</v>
      </c>
      <c r="E95" s="80" t="s">
        <v>89</v>
      </c>
      <c r="F95" s="90"/>
      <c r="G95" s="90"/>
      <c r="H95" s="90"/>
      <c r="I95" s="90"/>
      <c r="J95" s="90"/>
      <c r="K95" s="90"/>
    </row>
    <row r="96" spans="2:12">
      <c r="B96" s="50" t="s">
        <v>249</v>
      </c>
      <c r="C96" s="80" t="s">
        <v>89</v>
      </c>
      <c r="D96" s="80" t="s">
        <v>89</v>
      </c>
      <c r="E96" s="80" t="s">
        <v>89</v>
      </c>
      <c r="F96" s="90"/>
      <c r="G96" s="90"/>
      <c r="H96" s="90"/>
      <c r="I96" s="90"/>
      <c r="J96" s="90"/>
      <c r="K96" s="90"/>
    </row>
    <row r="97" spans="2:12">
      <c r="B97" s="50" t="s">
        <v>250</v>
      </c>
      <c r="C97" s="80" t="s">
        <v>89</v>
      </c>
      <c r="D97" s="80" t="s">
        <v>89</v>
      </c>
      <c r="E97" s="80" t="s">
        <v>89</v>
      </c>
      <c r="F97" s="90"/>
      <c r="G97" s="90"/>
      <c r="H97" s="90"/>
      <c r="I97" s="90"/>
      <c r="J97" s="90"/>
      <c r="K97" s="90"/>
    </row>
    <row r="98" spans="2:12">
      <c r="B98" s="50" t="s">
        <v>251</v>
      </c>
      <c r="C98" s="80" t="s">
        <v>89</v>
      </c>
      <c r="D98" s="80" t="s">
        <v>89</v>
      </c>
      <c r="E98" s="80" t="s">
        <v>89</v>
      </c>
      <c r="F98" s="90"/>
      <c r="G98" s="90"/>
      <c r="H98" s="90"/>
      <c r="I98" s="90"/>
      <c r="J98" s="90"/>
      <c r="K98" s="90"/>
    </row>
    <row r="99" spans="2:12">
      <c r="B99" s="50" t="s">
        <v>252</v>
      </c>
      <c r="C99" s="80" t="s">
        <v>89</v>
      </c>
      <c r="D99" s="80" t="s">
        <v>89</v>
      </c>
      <c r="E99" s="80" t="s">
        <v>89</v>
      </c>
      <c r="F99" s="90"/>
      <c r="G99" s="90"/>
      <c r="H99" s="90"/>
      <c r="I99" s="90"/>
      <c r="J99" s="90"/>
      <c r="K99" s="90"/>
    </row>
    <row r="100" spans="2:12">
      <c r="B100" s="50" t="s">
        <v>36</v>
      </c>
      <c r="C100" s="80" t="s">
        <v>89</v>
      </c>
      <c r="D100" s="80" t="s">
        <v>89</v>
      </c>
      <c r="E100" s="80" t="s">
        <v>89</v>
      </c>
      <c r="F100" s="90"/>
      <c r="G100" s="90"/>
      <c r="H100" s="90"/>
      <c r="I100" s="90"/>
      <c r="J100" s="90"/>
      <c r="K100" s="90"/>
    </row>
    <row r="101" spans="2:12">
      <c r="B101" s="20"/>
      <c r="C101" s="20"/>
      <c r="D101" s="124"/>
      <c r="I101" s="125"/>
    </row>
    <row r="102" spans="2:12">
      <c r="B102" s="20"/>
      <c r="C102" s="20"/>
      <c r="D102" s="124"/>
      <c r="I102" s="125"/>
    </row>
    <row r="103" spans="2:12">
      <c r="B103" s="17" t="s">
        <v>1</v>
      </c>
      <c r="C103" s="75" t="s">
        <v>225</v>
      </c>
      <c r="D103" s="75"/>
      <c r="E103" s="75"/>
      <c r="F103" s="75"/>
      <c r="G103" s="75"/>
      <c r="H103" s="75"/>
      <c r="I103" s="75"/>
      <c r="J103" s="75"/>
      <c r="K103" s="75"/>
      <c r="L103" s="75"/>
    </row>
    <row r="104" spans="2:12">
      <c r="B104" s="17" t="s">
        <v>3</v>
      </c>
      <c r="C104" s="75" t="s">
        <v>226</v>
      </c>
      <c r="D104" s="75"/>
      <c r="E104" s="75"/>
      <c r="F104" s="75"/>
      <c r="G104" s="75"/>
      <c r="H104" s="75"/>
      <c r="I104" s="75"/>
      <c r="J104" s="75"/>
      <c r="K104" s="75"/>
      <c r="L104" s="75"/>
    </row>
    <row r="105" spans="2:12">
      <c r="B105" s="17" t="s">
        <v>4</v>
      </c>
      <c r="C105" s="119" t="s">
        <v>15</v>
      </c>
      <c r="D105" s="119"/>
      <c r="E105" s="75"/>
      <c r="F105" s="75"/>
      <c r="G105" s="75"/>
      <c r="H105" s="75"/>
      <c r="I105" s="75"/>
      <c r="J105" s="75"/>
      <c r="K105" s="75"/>
      <c r="L105" s="75"/>
    </row>
    <row r="106" spans="2:12">
      <c r="B106" s="17" t="s">
        <v>5</v>
      </c>
      <c r="C106" s="37">
        <v>8.0000000000000002E-3</v>
      </c>
      <c r="D106" s="37"/>
      <c r="E106" s="75"/>
      <c r="F106" s="75"/>
      <c r="G106" s="75"/>
      <c r="H106" s="75"/>
      <c r="I106" s="75"/>
      <c r="J106" s="75"/>
      <c r="K106" s="75"/>
      <c r="L106" s="75"/>
    </row>
    <row r="107" spans="2:12" ht="15" thickBot="1">
      <c r="B107" s="18" t="s">
        <v>6</v>
      </c>
      <c r="C107" s="78" t="s">
        <v>11</v>
      </c>
      <c r="D107" s="78"/>
      <c r="E107" s="78"/>
      <c r="F107" s="78"/>
      <c r="G107" s="78"/>
      <c r="H107" s="78"/>
      <c r="I107" s="78"/>
      <c r="J107" s="78"/>
      <c r="K107" s="78"/>
      <c r="L107" s="78"/>
    </row>
    <row r="108" spans="2:12">
      <c r="B108" s="26"/>
      <c r="C108" s="67">
        <v>45657</v>
      </c>
      <c r="D108" s="67">
        <v>45291</v>
      </c>
      <c r="E108" s="40">
        <v>44926</v>
      </c>
      <c r="F108" s="40">
        <v>44561</v>
      </c>
      <c r="G108" s="27">
        <v>44196</v>
      </c>
      <c r="H108" s="27">
        <v>43830</v>
      </c>
      <c r="I108" s="27">
        <v>43465</v>
      </c>
      <c r="J108" s="27">
        <v>43100</v>
      </c>
      <c r="K108" s="27">
        <v>42735</v>
      </c>
      <c r="L108" s="27">
        <v>42369</v>
      </c>
    </row>
    <row r="109" spans="2:12">
      <c r="B109" s="28" t="s">
        <v>156</v>
      </c>
      <c r="C109" s="80" t="s">
        <v>89</v>
      </c>
      <c r="D109" s="80" t="s">
        <v>89</v>
      </c>
      <c r="E109" s="80" t="s">
        <v>89</v>
      </c>
      <c r="F109" s="80" t="s">
        <v>89</v>
      </c>
      <c r="G109" s="80" t="s">
        <v>89</v>
      </c>
      <c r="H109" s="80" t="s">
        <v>89</v>
      </c>
      <c r="I109" s="80">
        <v>8094490</v>
      </c>
      <c r="J109" s="80">
        <v>7813000</v>
      </c>
      <c r="K109" s="80">
        <v>7535490</v>
      </c>
      <c r="L109" s="80">
        <v>6609849</v>
      </c>
    </row>
    <row r="110" spans="2:12">
      <c r="B110" s="28" t="s">
        <v>157</v>
      </c>
      <c r="C110" s="80" t="s">
        <v>89</v>
      </c>
      <c r="D110" s="80" t="s">
        <v>89</v>
      </c>
      <c r="E110" s="80" t="s">
        <v>89</v>
      </c>
      <c r="F110" s="80" t="s">
        <v>89</v>
      </c>
      <c r="G110" s="80" t="s">
        <v>89</v>
      </c>
      <c r="H110" s="80" t="s">
        <v>89</v>
      </c>
      <c r="I110" s="80">
        <v>24690</v>
      </c>
      <c r="J110" s="80">
        <v>16000</v>
      </c>
      <c r="K110" s="80">
        <v>7735</v>
      </c>
      <c r="L110" s="80">
        <v>2516</v>
      </c>
    </row>
    <row r="111" spans="2:12">
      <c r="B111" s="46" t="s">
        <v>253</v>
      </c>
      <c r="C111" s="80" t="s">
        <v>89</v>
      </c>
      <c r="D111" s="80" t="s">
        <v>89</v>
      </c>
      <c r="E111" s="80" t="s">
        <v>89</v>
      </c>
      <c r="F111" s="80" t="s">
        <v>89</v>
      </c>
      <c r="G111" s="90"/>
      <c r="H111" s="90"/>
      <c r="I111" s="90"/>
      <c r="J111" s="90"/>
      <c r="K111" s="90"/>
      <c r="L111" s="90"/>
    </row>
    <row r="112" spans="2:12">
      <c r="B112" s="47" t="s">
        <v>254</v>
      </c>
      <c r="C112" s="80" t="s">
        <v>89</v>
      </c>
      <c r="D112" s="80" t="s">
        <v>89</v>
      </c>
      <c r="E112" s="80" t="s">
        <v>89</v>
      </c>
      <c r="F112" s="80" t="s">
        <v>89</v>
      </c>
      <c r="G112" s="90"/>
      <c r="H112" s="90"/>
      <c r="I112" s="90"/>
      <c r="J112" s="90"/>
      <c r="K112" s="90"/>
      <c r="L112" s="90"/>
    </row>
    <row r="113" spans="2:12" ht="28.8">
      <c r="B113" s="48" t="s">
        <v>246</v>
      </c>
      <c r="C113" s="80" t="s">
        <v>89</v>
      </c>
      <c r="D113" s="80" t="s">
        <v>89</v>
      </c>
      <c r="E113" s="80" t="s">
        <v>89</v>
      </c>
      <c r="F113" s="80" t="s">
        <v>89</v>
      </c>
      <c r="G113" s="90"/>
      <c r="H113" s="90"/>
      <c r="I113" s="90"/>
      <c r="J113" s="90"/>
      <c r="K113" s="90"/>
      <c r="L113" s="90"/>
    </row>
    <row r="114" spans="2:12" ht="29.4" thickBot="1">
      <c r="B114" s="48" t="s">
        <v>247</v>
      </c>
      <c r="C114" s="80" t="s">
        <v>89</v>
      </c>
      <c r="D114" s="80" t="s">
        <v>89</v>
      </c>
      <c r="E114" s="80" t="s">
        <v>89</v>
      </c>
      <c r="F114" s="80" t="s">
        <v>89</v>
      </c>
      <c r="G114" s="90"/>
      <c r="H114" s="90"/>
      <c r="I114" s="90"/>
      <c r="J114" s="90"/>
      <c r="K114" s="90"/>
      <c r="L114" s="90"/>
    </row>
    <row r="115" spans="2:12">
      <c r="B115" s="49" t="s">
        <v>248</v>
      </c>
      <c r="C115" s="80" t="s">
        <v>89</v>
      </c>
      <c r="D115" s="80" t="s">
        <v>89</v>
      </c>
      <c r="E115" s="80" t="s">
        <v>89</v>
      </c>
      <c r="F115" s="90"/>
      <c r="G115" s="90"/>
      <c r="H115" s="90"/>
      <c r="I115" s="90"/>
      <c r="J115" s="90"/>
      <c r="K115" s="90"/>
    </row>
    <row r="116" spans="2:12">
      <c r="B116" s="50" t="s">
        <v>249</v>
      </c>
      <c r="C116" s="80" t="s">
        <v>89</v>
      </c>
      <c r="D116" s="80" t="s">
        <v>89</v>
      </c>
      <c r="E116" s="80" t="s">
        <v>89</v>
      </c>
      <c r="F116" s="90"/>
      <c r="G116" s="90"/>
      <c r="H116" s="90"/>
      <c r="I116" s="90"/>
      <c r="J116" s="90"/>
      <c r="K116" s="90"/>
    </row>
    <row r="117" spans="2:12">
      <c r="B117" s="50" t="s">
        <v>250</v>
      </c>
      <c r="C117" s="80" t="s">
        <v>89</v>
      </c>
      <c r="D117" s="80" t="s">
        <v>89</v>
      </c>
      <c r="E117" s="80" t="s">
        <v>89</v>
      </c>
      <c r="F117" s="90"/>
      <c r="G117" s="90"/>
      <c r="H117" s="90"/>
      <c r="I117" s="90"/>
      <c r="J117" s="90"/>
      <c r="K117" s="90"/>
    </row>
    <row r="118" spans="2:12">
      <c r="B118" s="50" t="s">
        <v>251</v>
      </c>
      <c r="C118" s="80" t="s">
        <v>89</v>
      </c>
      <c r="D118" s="80" t="s">
        <v>89</v>
      </c>
      <c r="E118" s="80" t="s">
        <v>89</v>
      </c>
      <c r="F118" s="90"/>
      <c r="G118" s="90"/>
      <c r="H118" s="90"/>
      <c r="I118" s="90"/>
      <c r="J118" s="90"/>
      <c r="K118" s="90"/>
    </row>
    <row r="119" spans="2:12">
      <c r="B119" s="50" t="s">
        <v>252</v>
      </c>
      <c r="C119" s="80" t="s">
        <v>89</v>
      </c>
      <c r="D119" s="80" t="s">
        <v>89</v>
      </c>
      <c r="E119" s="80" t="s">
        <v>89</v>
      </c>
      <c r="F119" s="90"/>
      <c r="G119" s="90"/>
      <c r="H119" s="90"/>
      <c r="I119" s="90"/>
      <c r="J119" s="90"/>
      <c r="K119" s="90"/>
    </row>
    <row r="120" spans="2:12">
      <c r="B120" s="50" t="s">
        <v>36</v>
      </c>
      <c r="C120" s="80" t="s">
        <v>89</v>
      </c>
      <c r="D120" s="80" t="s">
        <v>89</v>
      </c>
      <c r="E120" s="80" t="s">
        <v>89</v>
      </c>
      <c r="F120" s="90"/>
      <c r="G120" s="90"/>
      <c r="H120" s="90"/>
      <c r="I120" s="90"/>
      <c r="J120" s="90"/>
      <c r="K120" s="90"/>
    </row>
    <row r="121" spans="2:12">
      <c r="B121" s="55"/>
      <c r="C121" s="55"/>
      <c r="D121" s="124"/>
      <c r="I121" s="125"/>
    </row>
    <row r="122" spans="2:12">
      <c r="B122" s="20"/>
      <c r="C122" s="20"/>
      <c r="D122" s="124"/>
      <c r="I122" s="125"/>
    </row>
    <row r="123" spans="2:12">
      <c r="B123" s="17" t="s">
        <v>1</v>
      </c>
      <c r="C123" s="75" t="s">
        <v>227</v>
      </c>
      <c r="D123" s="75"/>
      <c r="E123" s="75"/>
      <c r="F123" s="75"/>
      <c r="G123" s="75"/>
      <c r="H123" s="75"/>
      <c r="I123" s="75"/>
      <c r="J123" s="75"/>
      <c r="K123" s="75"/>
      <c r="L123" s="75"/>
    </row>
    <row r="124" spans="2:12">
      <c r="B124" s="17" t="s">
        <v>3</v>
      </c>
      <c r="C124" s="75" t="s">
        <v>228</v>
      </c>
      <c r="D124" s="75"/>
      <c r="E124" s="75"/>
      <c r="F124" s="75"/>
      <c r="G124" s="75"/>
      <c r="H124" s="75"/>
      <c r="I124" s="75"/>
      <c r="J124" s="75"/>
      <c r="K124" s="75"/>
      <c r="L124" s="75"/>
    </row>
    <row r="125" spans="2:12">
      <c r="B125" s="17" t="s">
        <v>4</v>
      </c>
      <c r="C125" s="119" t="s">
        <v>16</v>
      </c>
      <c r="D125" s="119"/>
      <c r="E125" s="75"/>
      <c r="F125" s="75"/>
      <c r="G125" s="75"/>
      <c r="H125" s="75"/>
      <c r="I125" s="75"/>
      <c r="J125" s="75"/>
      <c r="K125" s="75"/>
      <c r="L125" s="75"/>
    </row>
    <row r="126" spans="2:12">
      <c r="B126" s="17" t="s">
        <v>5</v>
      </c>
      <c r="C126" s="37">
        <v>8.0000000000000002E-3</v>
      </c>
      <c r="D126" s="37"/>
      <c r="E126" s="75"/>
      <c r="F126" s="75"/>
      <c r="G126" s="75"/>
      <c r="H126" s="75"/>
      <c r="I126" s="75"/>
      <c r="J126" s="75"/>
      <c r="K126" s="75"/>
      <c r="L126" s="75"/>
    </row>
    <row r="127" spans="2:12" ht="15" thickBot="1">
      <c r="B127" s="18" t="s">
        <v>6</v>
      </c>
      <c r="C127" s="78" t="s">
        <v>11</v>
      </c>
      <c r="D127" s="78"/>
      <c r="E127" s="78"/>
      <c r="F127" s="78"/>
      <c r="G127" s="78"/>
      <c r="H127" s="78"/>
      <c r="I127" s="78"/>
      <c r="J127" s="78"/>
      <c r="K127" s="78"/>
      <c r="L127" s="78"/>
    </row>
    <row r="128" spans="2:12">
      <c r="B128" s="26"/>
      <c r="C128" s="67">
        <v>45657</v>
      </c>
      <c r="D128" s="67">
        <v>45291</v>
      </c>
      <c r="E128" s="40">
        <v>44926</v>
      </c>
      <c r="F128" s="40">
        <v>44561</v>
      </c>
      <c r="G128" s="27">
        <v>44196</v>
      </c>
      <c r="H128" s="27">
        <v>43830</v>
      </c>
      <c r="I128" s="27">
        <v>43465</v>
      </c>
      <c r="J128" s="27">
        <v>43100</v>
      </c>
      <c r="K128" s="27">
        <v>42735</v>
      </c>
      <c r="L128" s="27">
        <v>42369</v>
      </c>
    </row>
    <row r="129" spans="2:12">
      <c r="B129" s="28" t="s">
        <v>156</v>
      </c>
      <c r="C129" s="80" t="s">
        <v>89</v>
      </c>
      <c r="D129" s="80" t="s">
        <v>89</v>
      </c>
      <c r="E129" s="80" t="s">
        <v>89</v>
      </c>
      <c r="F129" s="80" t="s">
        <v>89</v>
      </c>
      <c r="G129" s="80" t="s">
        <v>89</v>
      </c>
      <c r="H129" s="80" t="s">
        <v>89</v>
      </c>
      <c r="I129" s="80">
        <v>14410600</v>
      </c>
      <c r="J129" s="80">
        <v>14262000</v>
      </c>
      <c r="K129" s="80">
        <v>13987121</v>
      </c>
      <c r="L129" s="80">
        <v>15413000</v>
      </c>
    </row>
    <row r="130" spans="2:12">
      <c r="B130" s="54" t="s">
        <v>157</v>
      </c>
      <c r="C130" s="80" t="s">
        <v>89</v>
      </c>
      <c r="D130" s="80" t="s">
        <v>89</v>
      </c>
      <c r="E130" s="80" t="s">
        <v>89</v>
      </c>
      <c r="F130" s="80" t="s">
        <v>89</v>
      </c>
      <c r="G130" s="80" t="s">
        <v>89</v>
      </c>
      <c r="H130" s="80" t="s">
        <v>89</v>
      </c>
      <c r="I130" s="80">
        <v>43740</v>
      </c>
      <c r="J130" s="80">
        <v>30000</v>
      </c>
      <c r="K130" s="80">
        <v>17302</v>
      </c>
      <c r="L130" s="80">
        <v>5951</v>
      </c>
    </row>
    <row r="131" spans="2:12">
      <c r="B131" s="46" t="s">
        <v>253</v>
      </c>
      <c r="C131" s="80" t="s">
        <v>89</v>
      </c>
      <c r="D131" s="80" t="s">
        <v>89</v>
      </c>
      <c r="E131" s="80" t="s">
        <v>89</v>
      </c>
      <c r="F131" s="80" t="s">
        <v>89</v>
      </c>
      <c r="K131" s="125"/>
    </row>
    <row r="132" spans="2:12">
      <c r="B132" s="47" t="s">
        <v>254</v>
      </c>
      <c r="C132" s="80" t="s">
        <v>89</v>
      </c>
      <c r="D132" s="80" t="s">
        <v>89</v>
      </c>
      <c r="E132" s="80" t="s">
        <v>89</v>
      </c>
      <c r="F132" s="80" t="s">
        <v>89</v>
      </c>
    </row>
    <row r="133" spans="2:12" ht="28.8">
      <c r="B133" s="48" t="s">
        <v>246</v>
      </c>
      <c r="C133" s="80" t="s">
        <v>89</v>
      </c>
      <c r="D133" s="80" t="s">
        <v>89</v>
      </c>
      <c r="E133" s="80" t="s">
        <v>89</v>
      </c>
      <c r="F133" s="80" t="s">
        <v>89</v>
      </c>
    </row>
    <row r="134" spans="2:12" ht="29.4" thickBot="1">
      <c r="B134" s="48" t="s">
        <v>247</v>
      </c>
      <c r="C134" s="80" t="s">
        <v>89</v>
      </c>
      <c r="D134" s="80" t="s">
        <v>89</v>
      </c>
      <c r="E134" s="80" t="s">
        <v>89</v>
      </c>
      <c r="F134" s="80" t="s">
        <v>89</v>
      </c>
    </row>
    <row r="135" spans="2:12">
      <c r="B135" s="49" t="s">
        <v>248</v>
      </c>
      <c r="C135" s="80" t="s">
        <v>89</v>
      </c>
      <c r="D135" s="80" t="s">
        <v>89</v>
      </c>
      <c r="E135" s="80" t="s">
        <v>89</v>
      </c>
    </row>
    <row r="136" spans="2:12">
      <c r="B136" s="50" t="s">
        <v>249</v>
      </c>
      <c r="C136" s="80" t="s">
        <v>89</v>
      </c>
      <c r="D136" s="80" t="s">
        <v>89</v>
      </c>
      <c r="E136" s="80" t="s">
        <v>89</v>
      </c>
    </row>
    <row r="137" spans="2:12">
      <c r="B137" s="50" t="s">
        <v>250</v>
      </c>
      <c r="C137" s="80" t="s">
        <v>89</v>
      </c>
      <c r="D137" s="80" t="s">
        <v>89</v>
      </c>
      <c r="E137" s="80" t="s">
        <v>89</v>
      </c>
    </row>
    <row r="138" spans="2:12">
      <c r="B138" s="50" t="s">
        <v>251</v>
      </c>
      <c r="C138" s="80" t="s">
        <v>89</v>
      </c>
      <c r="D138" s="80" t="s">
        <v>89</v>
      </c>
      <c r="E138" s="80" t="s">
        <v>89</v>
      </c>
    </row>
    <row r="139" spans="2:12">
      <c r="B139" s="50" t="s">
        <v>252</v>
      </c>
      <c r="C139" s="80" t="s">
        <v>89</v>
      </c>
      <c r="D139" s="80" t="s">
        <v>89</v>
      </c>
      <c r="E139" s="80" t="s">
        <v>89</v>
      </c>
    </row>
    <row r="140" spans="2:12">
      <c r="B140" s="50" t="s">
        <v>36</v>
      </c>
      <c r="C140" s="80" t="s">
        <v>89</v>
      </c>
      <c r="D140" s="80" t="s">
        <v>89</v>
      </c>
      <c r="E140" s="80" t="s">
        <v>89</v>
      </c>
    </row>
  </sheetData>
  <mergeCells count="3">
    <mergeCell ref="F41:K41"/>
    <mergeCell ref="F61:K61"/>
    <mergeCell ref="F20:K20"/>
  </mergeCells>
  <hyperlinks>
    <hyperlink ref="C4" r:id="rId1" xr:uid="{00000000-0004-0000-0200-000003000000}"/>
    <hyperlink ref="C25" r:id="rId2" xr:uid="{9E81B5B4-5978-4F3C-8835-2E2F5F1AD3E6}"/>
    <hyperlink ref="C45" r:id="rId3" xr:uid="{31543A2C-CEE6-42F9-BDC8-D1B850C121E8}"/>
    <hyperlink ref="C65" r:id="rId4" xr:uid="{6A18C954-6165-4185-AD91-13FAA03379ED}"/>
    <hyperlink ref="C85" r:id="rId5" xr:uid="{84837729-7099-4913-96B7-08B457E3FCA6}"/>
    <hyperlink ref="C105" r:id="rId6" xr:uid="{9EE77F37-C562-4133-B1EB-365C1DE66F5C}"/>
    <hyperlink ref="C125" r:id="rId7" xr:uid="{1AA2A07C-B846-4191-8F73-64E076C0E827}"/>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C107:D107 C67:D67 C87:D87 C127:D127 C27:D27 C47:D47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L126"/>
  <sheetViews>
    <sheetView zoomScale="102" zoomScaleNormal="102"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6.6640625" style="73" customWidth="1"/>
    <col min="11" max="12" width="15.5546875" style="73" customWidth="1"/>
    <col min="13" max="16384" width="9.33203125" style="73"/>
  </cols>
  <sheetData>
    <row r="1" spans="1:12">
      <c r="A1" s="21" t="s">
        <v>208</v>
      </c>
    </row>
    <row r="2" spans="1:12">
      <c r="B2" s="46" t="s">
        <v>1</v>
      </c>
      <c r="C2" s="74" t="s">
        <v>52</v>
      </c>
      <c r="D2" s="75"/>
      <c r="E2" s="75"/>
      <c r="F2" s="75"/>
      <c r="G2" s="75"/>
      <c r="H2" s="75"/>
      <c r="I2" s="75"/>
      <c r="J2" s="75"/>
      <c r="K2" s="75"/>
      <c r="L2" s="75"/>
    </row>
    <row r="3" spans="1:12">
      <c r="B3" s="46" t="s">
        <v>3</v>
      </c>
      <c r="C3" s="76" t="s">
        <v>53</v>
      </c>
      <c r="D3" s="75"/>
      <c r="E3" s="75"/>
      <c r="F3" s="75"/>
      <c r="G3" s="75"/>
      <c r="H3" s="75"/>
      <c r="I3" s="75"/>
      <c r="J3" s="75"/>
      <c r="K3" s="75"/>
      <c r="L3" s="75"/>
    </row>
    <row r="4" spans="1:12">
      <c r="B4" s="46" t="s">
        <v>4</v>
      </c>
      <c r="C4" s="77" t="s">
        <v>54</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209</v>
      </c>
      <c r="C8" s="84">
        <v>2490238160</v>
      </c>
      <c r="D8" s="84">
        <v>2375901251</v>
      </c>
      <c r="E8" s="84">
        <v>2290688182.789</v>
      </c>
      <c r="F8" s="84">
        <v>2123217385</v>
      </c>
      <c r="G8" s="84">
        <v>1916766000</v>
      </c>
      <c r="H8" s="80">
        <v>1734008000</v>
      </c>
      <c r="I8" s="14">
        <v>1627994000</v>
      </c>
      <c r="J8" s="14">
        <v>2279500000</v>
      </c>
      <c r="K8" s="14">
        <v>1682116133</v>
      </c>
      <c r="L8" s="14">
        <v>1554662040</v>
      </c>
    </row>
    <row r="9" spans="1:12">
      <c r="B9" s="59" t="s">
        <v>210</v>
      </c>
      <c r="C9" s="84">
        <v>52861506</v>
      </c>
      <c r="D9" s="84">
        <v>49466056</v>
      </c>
      <c r="E9" s="84">
        <v>45378406.240000002</v>
      </c>
      <c r="F9" s="84">
        <v>47782834</v>
      </c>
      <c r="G9" s="84">
        <v>46422000</v>
      </c>
      <c r="H9" s="80">
        <v>44300000</v>
      </c>
      <c r="I9" s="14">
        <v>41787000</v>
      </c>
      <c r="J9" s="14">
        <v>40084000</v>
      </c>
      <c r="K9" s="14">
        <v>38081827</v>
      </c>
      <c r="L9" s="14">
        <v>35200000</v>
      </c>
    </row>
    <row r="10" spans="1:12">
      <c r="B10" s="46" t="s">
        <v>295</v>
      </c>
      <c r="C10" s="84">
        <v>52861506</v>
      </c>
      <c r="D10" s="84">
        <v>49466056</v>
      </c>
      <c r="E10" s="84">
        <v>45378406.240000002</v>
      </c>
      <c r="F10" s="84">
        <v>47782834</v>
      </c>
      <c r="G10" s="84"/>
      <c r="H10" s="80"/>
      <c r="I10" s="14"/>
      <c r="J10" s="14"/>
      <c r="K10" s="14"/>
      <c r="L10" s="14"/>
    </row>
    <row r="11" spans="1:12">
      <c r="B11" s="47" t="s">
        <v>296</v>
      </c>
      <c r="C11" s="84">
        <v>0</v>
      </c>
      <c r="D11" s="84">
        <v>0</v>
      </c>
      <c r="E11" s="84">
        <v>0</v>
      </c>
      <c r="F11" s="84">
        <v>0</v>
      </c>
      <c r="G11" s="84"/>
      <c r="H11" s="80"/>
      <c r="I11" s="14"/>
      <c r="J11" s="14"/>
      <c r="K11" s="14"/>
      <c r="L11" s="14"/>
    </row>
    <row r="12" spans="1:12">
      <c r="A12" s="21"/>
      <c r="B12" s="47" t="s">
        <v>338</v>
      </c>
      <c r="C12" s="134">
        <f>C10/C8</f>
        <v>2.1227490144958665E-2</v>
      </c>
      <c r="D12" s="134">
        <f>D10/D8</f>
        <v>2.0819912434988656E-2</v>
      </c>
      <c r="E12" s="134">
        <f>E10/E8</f>
        <v>1.9809944706114503E-2</v>
      </c>
      <c r="F12" s="134">
        <f>F10/F8</f>
        <v>2.2504918402408428E-2</v>
      </c>
      <c r="G12" s="134">
        <f t="shared" ref="G12:L12" si="0">G9/G8</f>
        <v>2.42189187412548E-2</v>
      </c>
      <c r="H12" s="134">
        <f t="shared" si="0"/>
        <v>2.5547748337954611E-2</v>
      </c>
      <c r="I12" s="134">
        <f t="shared" si="0"/>
        <v>2.5667785016406694E-2</v>
      </c>
      <c r="J12" s="134">
        <f t="shared" si="0"/>
        <v>1.7584558017109016E-2</v>
      </c>
      <c r="K12" s="134">
        <f t="shared" si="0"/>
        <v>2.2639237715461589E-2</v>
      </c>
      <c r="L12" s="134">
        <f t="shared" si="0"/>
        <v>2.2641576814984174E-2</v>
      </c>
    </row>
    <row r="13" spans="1:12" ht="28.8">
      <c r="B13" s="48" t="s">
        <v>297</v>
      </c>
      <c r="C13" s="84">
        <v>0</v>
      </c>
      <c r="D13" s="84">
        <v>0</v>
      </c>
      <c r="E13" s="84">
        <v>0</v>
      </c>
      <c r="F13" s="84">
        <v>0</v>
      </c>
      <c r="G13" s="84"/>
      <c r="H13" s="80"/>
      <c r="I13" s="14"/>
      <c r="J13" s="14"/>
      <c r="K13" s="14"/>
      <c r="L13" s="14"/>
    </row>
    <row r="14" spans="1:12" ht="28.8">
      <c r="B14" s="48" t="s">
        <v>298</v>
      </c>
      <c r="C14" s="84">
        <v>0</v>
      </c>
      <c r="D14" s="84">
        <v>0</v>
      </c>
      <c r="E14" s="84">
        <v>0</v>
      </c>
      <c r="F14" s="84">
        <v>0</v>
      </c>
      <c r="G14" s="84"/>
      <c r="H14" s="80"/>
      <c r="I14" s="14"/>
      <c r="J14" s="14"/>
      <c r="K14" s="14"/>
      <c r="L14" s="14"/>
    </row>
    <row r="15" spans="1:12">
      <c r="B15" s="59" t="s">
        <v>163</v>
      </c>
      <c r="C15" s="81">
        <v>11.459</v>
      </c>
      <c r="D15" s="81">
        <v>11.096</v>
      </c>
      <c r="E15" s="81">
        <v>11.1218</v>
      </c>
      <c r="F15" s="81">
        <v>10.243799999862691</v>
      </c>
      <c r="G15" s="84" t="s">
        <v>237</v>
      </c>
      <c r="H15" s="85">
        <v>10.4468</v>
      </c>
      <c r="I15" s="86">
        <v>10.254799963263997</v>
      </c>
      <c r="J15" s="87">
        <v>9.8437999999999999</v>
      </c>
      <c r="K15" s="87">
        <v>9.5525000000000002</v>
      </c>
      <c r="L15" s="87">
        <v>9.1895000000000007</v>
      </c>
    </row>
    <row r="16" spans="1:12">
      <c r="B16" s="59" t="s">
        <v>156</v>
      </c>
      <c r="C16" s="82">
        <v>217317231.87</v>
      </c>
      <c r="D16" s="82">
        <v>214122318.94</v>
      </c>
      <c r="E16" s="82">
        <v>205963799.27610001</v>
      </c>
      <c r="F16" s="82">
        <v>207268531.69999999</v>
      </c>
      <c r="G16" s="84">
        <v>187229890</v>
      </c>
      <c r="H16" s="80">
        <v>165984610</v>
      </c>
      <c r="I16" s="14">
        <v>158754340</v>
      </c>
      <c r="J16" s="14">
        <v>231567077.75452569</v>
      </c>
      <c r="K16" s="14">
        <v>176091718</v>
      </c>
      <c r="L16" s="14">
        <v>169256056</v>
      </c>
    </row>
    <row r="17" spans="1:12">
      <c r="B17" s="59" t="s">
        <v>157</v>
      </c>
      <c r="C17" s="82">
        <v>4613099.4000000004</v>
      </c>
      <c r="D17" s="82">
        <v>4458007.93</v>
      </c>
      <c r="E17" s="82">
        <v>4080131.4750999999</v>
      </c>
      <c r="F17" s="82">
        <v>4664561.3899999997</v>
      </c>
      <c r="G17" s="84">
        <v>4534510</v>
      </c>
      <c r="H17" s="80">
        <v>4240530</v>
      </c>
      <c r="I17" s="14">
        <v>4074870</v>
      </c>
      <c r="J17" s="14">
        <v>4072004.7136268513</v>
      </c>
      <c r="K17" s="14">
        <v>3986582</v>
      </c>
      <c r="L17" s="14">
        <v>3832224</v>
      </c>
    </row>
    <row r="18" spans="1:12">
      <c r="B18" s="46" t="s">
        <v>253</v>
      </c>
      <c r="C18" s="82">
        <v>4613099.4000000004</v>
      </c>
      <c r="D18" s="82">
        <v>4458007.93</v>
      </c>
      <c r="E18" s="82">
        <v>4080131.4750999999</v>
      </c>
      <c r="F18" s="82">
        <v>4664561.3899999997</v>
      </c>
    </row>
    <row r="19" spans="1:12">
      <c r="B19" s="47" t="s">
        <v>254</v>
      </c>
      <c r="C19" s="81">
        <v>0</v>
      </c>
      <c r="D19" s="81">
        <v>0</v>
      </c>
      <c r="E19" s="81">
        <v>0</v>
      </c>
      <c r="F19" s="81">
        <v>0</v>
      </c>
    </row>
    <row r="20" spans="1:12">
      <c r="A20" s="21"/>
      <c r="B20" s="47" t="s">
        <v>338</v>
      </c>
      <c r="C20" s="134">
        <f>C18/C16</f>
        <v>2.1227490154851477E-2</v>
      </c>
      <c r="D20" s="134">
        <f>D18/D16</f>
        <v>2.0819912431684406E-2</v>
      </c>
      <c r="E20" s="134">
        <f>E18/E16</f>
        <v>1.9809944706013476E-2</v>
      </c>
      <c r="F20" s="134">
        <f>F18/F16</f>
        <v>2.250491838650874E-2</v>
      </c>
      <c r="G20" s="134">
        <f t="shared" ref="G20:L20" si="1">G17/G16</f>
        <v>2.421894281943978E-2</v>
      </c>
      <c r="H20" s="134">
        <f t="shared" si="1"/>
        <v>2.5547729997377467E-2</v>
      </c>
      <c r="I20" s="134">
        <f t="shared" si="1"/>
        <v>2.5667770720472903E-2</v>
      </c>
      <c r="J20" s="134">
        <f t="shared" si="1"/>
        <v>1.7584558017109016E-2</v>
      </c>
      <c r="K20" s="134">
        <f t="shared" si="1"/>
        <v>2.2639236218934499E-2</v>
      </c>
      <c r="L20" s="134">
        <f t="shared" si="1"/>
        <v>2.264157685441991E-2</v>
      </c>
    </row>
    <row r="21" spans="1:12" ht="30" customHeight="1">
      <c r="B21" s="48" t="s">
        <v>246</v>
      </c>
      <c r="C21" s="81">
        <v>0</v>
      </c>
      <c r="D21" s="81">
        <v>0</v>
      </c>
      <c r="E21" s="81">
        <v>0</v>
      </c>
      <c r="F21" s="81">
        <v>0</v>
      </c>
    </row>
    <row r="22" spans="1:12" ht="29.4" thickBot="1">
      <c r="B22" s="48" t="s">
        <v>247</v>
      </c>
      <c r="C22" s="81">
        <v>0</v>
      </c>
      <c r="D22" s="81">
        <v>0</v>
      </c>
      <c r="E22" s="81">
        <v>0</v>
      </c>
      <c r="F22" s="81">
        <v>0</v>
      </c>
    </row>
    <row r="23" spans="1:12">
      <c r="B23" s="49" t="s">
        <v>248</v>
      </c>
      <c r="C23" s="81"/>
      <c r="D23" s="81"/>
      <c r="E23" s="81"/>
    </row>
    <row r="24" spans="1:12">
      <c r="B24" s="50" t="s">
        <v>249</v>
      </c>
      <c r="C24" s="81" t="s">
        <v>300</v>
      </c>
      <c r="D24" s="81" t="s">
        <v>300</v>
      </c>
      <c r="E24" s="81" t="s">
        <v>300</v>
      </c>
    </row>
    <row r="25" spans="1:12">
      <c r="B25" s="50" t="s">
        <v>250</v>
      </c>
      <c r="C25" s="81" t="s">
        <v>300</v>
      </c>
      <c r="D25" s="81" t="s">
        <v>300</v>
      </c>
      <c r="E25" s="81" t="s">
        <v>300</v>
      </c>
    </row>
    <row r="26" spans="1:12">
      <c r="B26" s="50" t="s">
        <v>251</v>
      </c>
      <c r="C26" s="81" t="s">
        <v>299</v>
      </c>
      <c r="D26" s="81" t="s">
        <v>299</v>
      </c>
      <c r="E26" s="81" t="s">
        <v>299</v>
      </c>
    </row>
    <row r="27" spans="1:12">
      <c r="B27" s="50" t="s">
        <v>252</v>
      </c>
      <c r="C27" s="81" t="s">
        <v>300</v>
      </c>
      <c r="D27" s="81" t="s">
        <v>300</v>
      </c>
      <c r="E27" s="81" t="s">
        <v>300</v>
      </c>
    </row>
    <row r="28" spans="1:12">
      <c r="B28" s="50" t="s">
        <v>36</v>
      </c>
      <c r="C28" s="81" t="s">
        <v>300</v>
      </c>
      <c r="D28" s="81" t="s">
        <v>300</v>
      </c>
      <c r="E28" s="81"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L125"/>
  <sheetViews>
    <sheetView zoomScale="102" zoomScaleNormal="102" workbookViewId="0">
      <selection activeCell="C8" sqref="C8:C10"/>
    </sheetView>
  </sheetViews>
  <sheetFormatPr defaultColWidth="9.33203125" defaultRowHeight="14.4"/>
  <cols>
    <col min="1" max="1" width="9.6640625" style="73" bestFit="1" customWidth="1"/>
    <col min="2" max="2" width="50.33203125" style="56" customWidth="1"/>
    <col min="3" max="3" width="17.33203125" style="56" customWidth="1"/>
    <col min="4" max="9" width="17.33203125" style="73" customWidth="1"/>
    <col min="10" max="10" width="15.5546875" style="73" customWidth="1"/>
    <col min="11" max="12" width="16" style="73" customWidth="1"/>
    <col min="13" max="16384" width="9.33203125" style="73"/>
  </cols>
  <sheetData>
    <row r="1" spans="1:12">
      <c r="A1" s="21" t="s">
        <v>211</v>
      </c>
    </row>
    <row r="2" spans="1:12">
      <c r="B2" s="46" t="s">
        <v>1</v>
      </c>
      <c r="C2" s="74" t="s">
        <v>76</v>
      </c>
      <c r="D2" s="75"/>
      <c r="E2" s="75"/>
      <c r="F2" s="75"/>
      <c r="G2" s="75"/>
      <c r="H2" s="75"/>
      <c r="I2" s="75"/>
      <c r="J2" s="75"/>
      <c r="K2" s="75"/>
      <c r="L2" s="75"/>
    </row>
    <row r="3" spans="1:12">
      <c r="B3" s="46" t="s">
        <v>3</v>
      </c>
      <c r="C3" s="76" t="s">
        <v>77</v>
      </c>
      <c r="D3" s="75"/>
      <c r="E3" s="75"/>
      <c r="F3" s="75"/>
      <c r="G3" s="75"/>
      <c r="H3" s="75"/>
      <c r="I3" s="75"/>
      <c r="J3" s="75"/>
      <c r="K3" s="75"/>
      <c r="L3" s="75"/>
    </row>
    <row r="4" spans="1:12">
      <c r="B4" s="46" t="s">
        <v>4</v>
      </c>
      <c r="C4" s="77" t="s">
        <v>78</v>
      </c>
      <c r="D4" s="75"/>
      <c r="E4" s="75"/>
      <c r="F4" s="75"/>
      <c r="G4" s="75"/>
      <c r="H4" s="75"/>
      <c r="I4" s="75"/>
      <c r="J4" s="75"/>
      <c r="K4" s="75"/>
      <c r="L4" s="75"/>
    </row>
    <row r="5" spans="1:12">
      <c r="B5" s="46" t="s">
        <v>5</v>
      </c>
      <c r="C5" s="37">
        <v>1.4999999999999999E-2</v>
      </c>
      <c r="D5" s="75"/>
      <c r="E5" s="75"/>
      <c r="F5" s="75"/>
      <c r="G5" s="75"/>
      <c r="H5" s="75"/>
      <c r="I5" s="75"/>
      <c r="J5" s="75"/>
      <c r="K5" s="75"/>
      <c r="L5" s="75"/>
    </row>
    <row r="6" spans="1:12" ht="15" thickBot="1">
      <c r="B6" s="57" t="s">
        <v>6</v>
      </c>
      <c r="C6" s="78" t="s">
        <v>11</v>
      </c>
      <c r="D6" s="78"/>
      <c r="E6" s="78"/>
      <c r="F6" s="78"/>
      <c r="G6" s="78"/>
      <c r="H6" s="78"/>
      <c r="I6" s="78"/>
      <c r="J6" s="78"/>
      <c r="K6" s="78"/>
      <c r="L6" s="78"/>
    </row>
    <row r="7" spans="1:12">
      <c r="B7" s="58"/>
      <c r="C7" s="25">
        <v>45657</v>
      </c>
      <c r="D7" s="25">
        <v>45291</v>
      </c>
      <c r="E7" s="25">
        <v>44926</v>
      </c>
      <c r="F7" s="29">
        <v>44561</v>
      </c>
      <c r="G7" s="29">
        <v>44196</v>
      </c>
      <c r="H7" s="29">
        <v>43830</v>
      </c>
      <c r="I7" s="15">
        <v>43465</v>
      </c>
      <c r="J7" s="15">
        <v>43100</v>
      </c>
      <c r="K7" s="15">
        <v>42735</v>
      </c>
      <c r="L7" s="15">
        <v>42369</v>
      </c>
    </row>
    <row r="8" spans="1:12">
      <c r="B8" s="59" t="s">
        <v>156</v>
      </c>
      <c r="C8" s="79">
        <v>26616470</v>
      </c>
      <c r="D8" s="79">
        <v>26202848</v>
      </c>
      <c r="E8" s="79">
        <v>25327685</v>
      </c>
      <c r="F8" s="79">
        <v>24372824</v>
      </c>
      <c r="G8" s="14">
        <v>22322628</v>
      </c>
      <c r="H8" s="14">
        <v>20118721</v>
      </c>
      <c r="I8" s="14">
        <v>18924950</v>
      </c>
      <c r="J8" s="14">
        <v>17898094</v>
      </c>
      <c r="K8" s="14">
        <v>17063036</v>
      </c>
      <c r="L8" s="14">
        <v>16192797</v>
      </c>
    </row>
    <row r="9" spans="1:12">
      <c r="B9" s="59" t="s">
        <v>157</v>
      </c>
      <c r="C9" s="79">
        <v>240529.2</v>
      </c>
      <c r="D9" s="79">
        <v>194781.6</v>
      </c>
      <c r="E9" s="79">
        <v>148229.70000000001</v>
      </c>
      <c r="F9" s="79">
        <v>121838.2</v>
      </c>
      <c r="G9" s="14">
        <v>96012</v>
      </c>
      <c r="H9" s="14">
        <v>73462</v>
      </c>
      <c r="I9" s="14">
        <v>52460</v>
      </c>
      <c r="J9" s="14">
        <v>32961</v>
      </c>
      <c r="K9" s="14">
        <v>16016</v>
      </c>
      <c r="L9" s="14">
        <v>0</v>
      </c>
    </row>
    <row r="10" spans="1:12">
      <c r="B10" s="46" t="s">
        <v>253</v>
      </c>
      <c r="C10" s="79">
        <v>240529.2</v>
      </c>
      <c r="D10" s="79">
        <v>194781.6</v>
      </c>
      <c r="E10" s="79">
        <v>148229.70000000001</v>
      </c>
      <c r="F10" s="79">
        <v>121838.2</v>
      </c>
    </row>
    <row r="11" spans="1:12">
      <c r="B11" s="47" t="s">
        <v>254</v>
      </c>
      <c r="C11" s="81">
        <v>0</v>
      </c>
      <c r="D11" s="81">
        <v>0</v>
      </c>
      <c r="E11" s="81">
        <v>0</v>
      </c>
      <c r="F11" s="81">
        <v>0</v>
      </c>
    </row>
    <row r="12" spans="1:12">
      <c r="A12" s="21"/>
      <c r="B12" s="47" t="s">
        <v>338</v>
      </c>
      <c r="C12" s="134">
        <f>C10/C8</f>
        <v>9.0368557513449375E-3</v>
      </c>
      <c r="D12" s="134">
        <f>D10/D8</f>
        <v>7.4336041639443164E-3</v>
      </c>
      <c r="E12" s="134">
        <f>E10/E8</f>
        <v>5.8524772398266959E-3</v>
      </c>
      <c r="F12" s="134">
        <f>F10/F8</f>
        <v>4.9989365204458867E-3</v>
      </c>
      <c r="G12" s="134">
        <f t="shared" ref="G12:L12" si="0">G9/G8</f>
        <v>4.3011064826238201E-3</v>
      </c>
      <c r="H12" s="134">
        <f t="shared" si="0"/>
        <v>3.6514249588728825E-3</v>
      </c>
      <c r="I12" s="134">
        <f t="shared" si="0"/>
        <v>2.7720020396355075E-3</v>
      </c>
      <c r="J12" s="134">
        <f t="shared" si="0"/>
        <v>1.8415927416628832E-3</v>
      </c>
      <c r="K12" s="134">
        <f t="shared" si="0"/>
        <v>9.3863718039392287E-4</v>
      </c>
      <c r="L12" s="134">
        <f t="shared" si="0"/>
        <v>0</v>
      </c>
    </row>
    <row r="13" spans="1:12" ht="28.8">
      <c r="B13" s="48" t="s">
        <v>246</v>
      </c>
      <c r="C13" s="81">
        <v>0</v>
      </c>
      <c r="D13" s="81">
        <v>0</v>
      </c>
      <c r="E13" s="81">
        <v>0</v>
      </c>
      <c r="F13" s="81">
        <v>0</v>
      </c>
    </row>
    <row r="14" spans="1:12" ht="29.4" thickBot="1">
      <c r="B14" s="48" t="s">
        <v>247</v>
      </c>
      <c r="C14" s="81">
        <v>0</v>
      </c>
      <c r="D14" s="81">
        <v>0</v>
      </c>
      <c r="E14" s="81">
        <v>0</v>
      </c>
      <c r="F14" s="81">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299</v>
      </c>
    </row>
    <row r="18" spans="2:5">
      <c r="B18" s="50" t="s">
        <v>251</v>
      </c>
      <c r="C18" s="81" t="s">
        <v>299</v>
      </c>
      <c r="D18" s="81" t="s">
        <v>299</v>
      </c>
      <c r="E18" s="81" t="s">
        <v>299</v>
      </c>
    </row>
    <row r="19" spans="2:5">
      <c r="B19" s="50" t="s">
        <v>252</v>
      </c>
      <c r="C19" s="81" t="s">
        <v>299</v>
      </c>
      <c r="D19" s="81" t="s">
        <v>300</v>
      </c>
      <c r="E19" s="81" t="s">
        <v>300</v>
      </c>
    </row>
    <row r="20" spans="2:5" ht="53.7" customHeight="1">
      <c r="B20" s="50" t="s">
        <v>36</v>
      </c>
      <c r="C20" s="132" t="s">
        <v>337</v>
      </c>
      <c r="D20" s="81" t="s">
        <v>300</v>
      </c>
      <c r="E20" s="81"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125"/>
  <sheetViews>
    <sheetView zoomScale="95" zoomScaleNormal="95" workbookViewId="0">
      <selection activeCell="C8" sqref="C8:C10"/>
    </sheetView>
  </sheetViews>
  <sheetFormatPr defaultColWidth="9.33203125" defaultRowHeight="14.4"/>
  <cols>
    <col min="1" max="1" width="9.6640625" style="73" bestFit="1" customWidth="1"/>
    <col min="2" max="2" width="50.33203125" style="56" customWidth="1"/>
    <col min="3" max="3" width="17.33203125" style="56" customWidth="1"/>
    <col min="4" max="10" width="17.33203125" style="73" customWidth="1"/>
    <col min="11" max="12" width="16.33203125" style="73" customWidth="1"/>
    <col min="13" max="16384" width="9.33203125" style="73"/>
  </cols>
  <sheetData>
    <row r="1" spans="1:12">
      <c r="A1" s="21" t="s">
        <v>212</v>
      </c>
    </row>
    <row r="2" spans="1:12">
      <c r="B2" s="46" t="s">
        <v>1</v>
      </c>
      <c r="C2" s="74" t="s">
        <v>55</v>
      </c>
      <c r="D2" s="75"/>
      <c r="E2" s="75"/>
      <c r="F2" s="75"/>
      <c r="G2" s="75"/>
      <c r="H2" s="75"/>
      <c r="I2" s="75"/>
      <c r="J2" s="75"/>
      <c r="K2" s="75"/>
      <c r="L2" s="75"/>
    </row>
    <row r="3" spans="1:12">
      <c r="B3" s="46" t="s">
        <v>3</v>
      </c>
      <c r="C3" s="76" t="s">
        <v>56</v>
      </c>
      <c r="D3" s="75"/>
      <c r="E3" s="75"/>
      <c r="F3" s="75"/>
      <c r="G3" s="75"/>
      <c r="H3" s="75"/>
      <c r="I3" s="75"/>
      <c r="J3" s="75"/>
      <c r="K3" s="75"/>
      <c r="L3" s="75"/>
    </row>
    <row r="4" spans="1:12">
      <c r="B4" s="46" t="s">
        <v>4</v>
      </c>
      <c r="C4" s="77" t="s">
        <v>57</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29">
        <v>45657</v>
      </c>
      <c r="D7" s="29">
        <v>45291</v>
      </c>
      <c r="E7" s="29">
        <v>44926</v>
      </c>
      <c r="F7" s="29">
        <v>44561</v>
      </c>
      <c r="G7" s="29">
        <v>44196</v>
      </c>
      <c r="H7" s="29">
        <v>43830</v>
      </c>
      <c r="I7" s="15">
        <v>43465</v>
      </c>
      <c r="J7" s="15">
        <v>43100</v>
      </c>
      <c r="K7" s="15">
        <v>42735</v>
      </c>
      <c r="L7" s="15">
        <v>42369</v>
      </c>
    </row>
    <row r="8" spans="1:12">
      <c r="B8" s="59" t="s">
        <v>156</v>
      </c>
      <c r="C8" s="79">
        <v>44149166.899999999</v>
      </c>
      <c r="D8" s="79">
        <v>42199890</v>
      </c>
      <c r="E8" s="79">
        <v>41086400</v>
      </c>
      <c r="F8" s="79">
        <v>41570837</v>
      </c>
      <c r="G8" s="80">
        <v>39560680</v>
      </c>
      <c r="H8" s="80">
        <v>36527760</v>
      </c>
      <c r="I8" s="14">
        <v>34304810</v>
      </c>
      <c r="J8" s="14">
        <v>32391897</v>
      </c>
      <c r="K8" s="14">
        <v>30773428</v>
      </c>
      <c r="L8" s="14">
        <v>28618796</v>
      </c>
    </row>
    <row r="9" spans="1:12">
      <c r="B9" s="59" t="s">
        <v>157</v>
      </c>
      <c r="C9" s="79">
        <v>366478.2</v>
      </c>
      <c r="D9" s="79">
        <v>348095</v>
      </c>
      <c r="E9" s="79">
        <v>331300</v>
      </c>
      <c r="F9" s="79">
        <v>298534</v>
      </c>
      <c r="G9" s="80">
        <v>268690</v>
      </c>
      <c r="H9" s="80">
        <v>211100</v>
      </c>
      <c r="I9" s="14">
        <v>208020</v>
      </c>
      <c r="J9" s="14">
        <v>205387</v>
      </c>
      <c r="K9" s="14">
        <v>202651</v>
      </c>
      <c r="L9" s="14">
        <v>192581</v>
      </c>
    </row>
    <row r="10" spans="1:12">
      <c r="B10" s="46" t="s">
        <v>253</v>
      </c>
      <c r="C10" s="79">
        <v>366478.2</v>
      </c>
      <c r="D10" s="79">
        <v>348095</v>
      </c>
      <c r="E10" s="79">
        <v>331300</v>
      </c>
      <c r="F10" s="79">
        <v>298534</v>
      </c>
    </row>
    <row r="11" spans="1:12">
      <c r="B11" s="47" t="s">
        <v>254</v>
      </c>
      <c r="C11" s="82">
        <v>0</v>
      </c>
      <c r="D11" s="82">
        <v>0</v>
      </c>
      <c r="E11" s="82">
        <v>0</v>
      </c>
      <c r="F11" s="83">
        <v>0</v>
      </c>
    </row>
    <row r="12" spans="1:12">
      <c r="A12" s="21"/>
      <c r="B12" s="47" t="s">
        <v>338</v>
      </c>
      <c r="C12" s="134">
        <f>C10/C8</f>
        <v>8.3009086180514096E-3</v>
      </c>
      <c r="D12" s="134">
        <f>D10/D8</f>
        <v>8.2487181838625644E-3</v>
      </c>
      <c r="E12" s="134">
        <f>E10/E8</f>
        <v>8.0634954632189722E-3</v>
      </c>
      <c r="F12" s="134">
        <f>F10/F8</f>
        <v>7.1813324326378131E-3</v>
      </c>
      <c r="G12" s="134">
        <f t="shared" ref="G12:L12" si="0">G9/G8</f>
        <v>6.7918448317875225E-3</v>
      </c>
      <c r="H12" s="134">
        <f t="shared" si="0"/>
        <v>5.7791663107729574E-3</v>
      </c>
      <c r="I12" s="134">
        <f t="shared" si="0"/>
        <v>6.063872675581063E-3</v>
      </c>
      <c r="J12" s="134">
        <f t="shared" si="0"/>
        <v>6.3406906980471075E-3</v>
      </c>
      <c r="K12" s="134">
        <f t="shared" si="0"/>
        <v>6.585259204791874E-3</v>
      </c>
      <c r="L12" s="134">
        <f t="shared" si="0"/>
        <v>6.7291789633637973E-3</v>
      </c>
    </row>
    <row r="13" spans="1:12" ht="28.8">
      <c r="B13" s="48" t="s">
        <v>246</v>
      </c>
      <c r="C13" s="82">
        <v>0</v>
      </c>
      <c r="D13" s="82">
        <v>0</v>
      </c>
      <c r="E13" s="82">
        <v>0</v>
      </c>
      <c r="F13" s="83">
        <v>0</v>
      </c>
    </row>
    <row r="14" spans="1:12" ht="29.4" thickBot="1">
      <c r="B14" s="48" t="s">
        <v>247</v>
      </c>
      <c r="C14" s="82">
        <v>0</v>
      </c>
      <c r="D14" s="82">
        <v>0</v>
      </c>
      <c r="E14" s="82">
        <v>0</v>
      </c>
      <c r="F14" s="83">
        <v>0</v>
      </c>
    </row>
    <row r="15" spans="1:12">
      <c r="B15" s="49" t="s">
        <v>248</v>
      </c>
      <c r="C15" s="81"/>
      <c r="D15" s="81"/>
      <c r="E15" s="81"/>
    </row>
    <row r="16" spans="1:12">
      <c r="B16" s="50" t="s">
        <v>249</v>
      </c>
      <c r="C16" s="81" t="s">
        <v>300</v>
      </c>
      <c r="D16" s="81" t="s">
        <v>300</v>
      </c>
      <c r="E16" s="81" t="s">
        <v>300</v>
      </c>
    </row>
    <row r="17" spans="2:5">
      <c r="B17" s="50" t="s">
        <v>250</v>
      </c>
      <c r="C17" s="81" t="s">
        <v>300</v>
      </c>
      <c r="D17" s="81" t="s">
        <v>300</v>
      </c>
      <c r="E17" s="81" t="s">
        <v>299</v>
      </c>
    </row>
    <row r="18" spans="2:5">
      <c r="B18" s="50" t="s">
        <v>251</v>
      </c>
      <c r="C18" s="81" t="s">
        <v>300</v>
      </c>
      <c r="D18" s="81" t="s">
        <v>300</v>
      </c>
      <c r="E18" s="81" t="s">
        <v>299</v>
      </c>
    </row>
    <row r="19" spans="2:5">
      <c r="B19" s="50" t="s">
        <v>252</v>
      </c>
      <c r="C19" s="81" t="s">
        <v>300</v>
      </c>
      <c r="D19" s="81" t="s">
        <v>300</v>
      </c>
      <c r="E19" s="81" t="s">
        <v>300</v>
      </c>
    </row>
    <row r="20" spans="2:5" ht="15" customHeight="1">
      <c r="B20" s="50" t="s">
        <v>36</v>
      </c>
      <c r="C20" s="81" t="s">
        <v>300</v>
      </c>
      <c r="D20" s="81" t="s">
        <v>300</v>
      </c>
      <c r="E20" s="81" t="s">
        <v>300</v>
      </c>
    </row>
    <row r="23" spans="2:5">
      <c r="C23" s="73"/>
    </row>
    <row r="24" spans="2:5">
      <c r="C24" s="73"/>
    </row>
    <row r="25" spans="2:5">
      <c r="C25" s="73"/>
    </row>
    <row r="26" spans="2:5">
      <c r="C26" s="73"/>
    </row>
    <row r="27" spans="2:5">
      <c r="C27" s="73"/>
    </row>
    <row r="42" spans="3:3">
      <c r="C42" s="73"/>
    </row>
    <row r="43" spans="3:3">
      <c r="C43" s="73"/>
    </row>
    <row r="44" spans="3:3">
      <c r="C44" s="73"/>
    </row>
    <row r="45" spans="3:3">
      <c r="C45" s="73"/>
    </row>
    <row r="46" spans="3:3">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
  <sheetViews>
    <sheetView workbookViewId="0">
      <selection activeCell="C12" sqref="C12"/>
    </sheetView>
  </sheetViews>
  <sheetFormatPr defaultColWidth="9.33203125" defaultRowHeight="14.4"/>
  <cols>
    <col min="1" max="1" width="9.33203125" style="73"/>
    <col min="2" max="2" width="50.33203125" style="73" customWidth="1"/>
    <col min="3" max="13" width="17.33203125" style="73" customWidth="1"/>
    <col min="14" max="16384" width="9.33203125" style="73"/>
  </cols>
  <sheetData>
    <row r="1" spans="1:12">
      <c r="A1" s="21" t="s">
        <v>159</v>
      </c>
    </row>
    <row r="2" spans="1:12">
      <c r="B2" s="17" t="s">
        <v>1</v>
      </c>
      <c r="C2" s="74" t="s">
        <v>17</v>
      </c>
      <c r="D2" s="75"/>
      <c r="E2" s="75"/>
      <c r="F2" s="75"/>
      <c r="G2" s="75"/>
      <c r="H2" s="75"/>
      <c r="I2" s="75"/>
      <c r="J2" s="75"/>
      <c r="K2" s="75"/>
      <c r="L2" s="75"/>
    </row>
    <row r="3" spans="1:12">
      <c r="B3" s="17" t="s">
        <v>3</v>
      </c>
      <c r="C3" s="76" t="s">
        <v>18</v>
      </c>
      <c r="D3" s="75"/>
      <c r="E3" s="75"/>
      <c r="F3" s="75"/>
      <c r="G3" s="75"/>
      <c r="H3" s="75"/>
      <c r="I3" s="75"/>
      <c r="J3" s="75"/>
      <c r="K3" s="75"/>
      <c r="L3" s="75"/>
    </row>
    <row r="4" spans="1:12">
      <c r="B4" s="17" t="s">
        <v>4</v>
      </c>
      <c r="C4" s="77" t="s">
        <v>19</v>
      </c>
      <c r="D4" s="75"/>
      <c r="E4" s="75"/>
      <c r="F4" s="75"/>
      <c r="G4" s="75"/>
      <c r="H4" s="75"/>
      <c r="I4" s="75"/>
      <c r="J4" s="75"/>
      <c r="K4" s="75"/>
      <c r="L4" s="75"/>
    </row>
    <row r="5" spans="1:12">
      <c r="B5" s="17" t="s">
        <v>5</v>
      </c>
      <c r="C5" s="37">
        <v>1.7999999999999999E-2</v>
      </c>
      <c r="D5" s="75"/>
      <c r="E5" s="75"/>
      <c r="F5" s="75"/>
      <c r="G5" s="75"/>
      <c r="H5" s="75"/>
      <c r="I5" s="75"/>
      <c r="J5" s="75"/>
      <c r="K5" s="75"/>
      <c r="L5" s="75"/>
    </row>
    <row r="6" spans="1:12" ht="15" thickBot="1">
      <c r="B6" s="18" t="s">
        <v>6</v>
      </c>
      <c r="C6" s="78" t="s">
        <v>7</v>
      </c>
      <c r="D6" s="78"/>
      <c r="E6" s="78"/>
      <c r="F6" s="78"/>
      <c r="G6" s="78"/>
      <c r="H6" s="78"/>
      <c r="I6" s="78"/>
      <c r="J6" s="78"/>
      <c r="K6" s="78"/>
      <c r="L6" s="78"/>
    </row>
    <row r="7" spans="1:12">
      <c r="B7" s="26"/>
      <c r="C7" s="67">
        <v>45657</v>
      </c>
      <c r="D7" s="27">
        <v>45291</v>
      </c>
      <c r="E7" s="27">
        <v>44926</v>
      </c>
      <c r="F7" s="27">
        <v>44561</v>
      </c>
      <c r="G7" s="27">
        <v>44196</v>
      </c>
      <c r="H7" s="29">
        <v>43830</v>
      </c>
      <c r="I7" s="29">
        <v>43465</v>
      </c>
      <c r="J7" s="29">
        <v>43100</v>
      </c>
      <c r="K7" s="29">
        <v>42735</v>
      </c>
      <c r="L7" s="29">
        <v>42369</v>
      </c>
    </row>
    <row r="8" spans="1:12">
      <c r="B8" s="28" t="s">
        <v>156</v>
      </c>
      <c r="C8" s="82">
        <v>357937038.60000002</v>
      </c>
      <c r="D8" s="82">
        <v>337566953.39999998</v>
      </c>
      <c r="E8" s="82">
        <v>343352289</v>
      </c>
      <c r="F8" s="82">
        <v>334719670</v>
      </c>
      <c r="G8" s="80">
        <v>317996374.79400003</v>
      </c>
      <c r="H8" s="80">
        <v>303115457</v>
      </c>
      <c r="I8" s="80">
        <v>292885655.19709003</v>
      </c>
      <c r="J8" s="80">
        <v>287278457</v>
      </c>
      <c r="K8" s="80">
        <v>284403121</v>
      </c>
      <c r="L8" s="80">
        <v>279663793</v>
      </c>
    </row>
    <row r="9" spans="1:12">
      <c r="B9" s="54" t="s">
        <v>157</v>
      </c>
      <c r="C9" s="82">
        <v>5731837.9100000001</v>
      </c>
      <c r="D9" s="82">
        <v>5389752.7999999998</v>
      </c>
      <c r="E9" s="82">
        <v>4994591</v>
      </c>
      <c r="F9" s="82">
        <v>4645516</v>
      </c>
      <c r="G9" s="80">
        <v>4312228.4973400002</v>
      </c>
      <c r="H9" s="80">
        <v>3960763</v>
      </c>
      <c r="I9" s="80">
        <v>3657911.8876161301</v>
      </c>
      <c r="J9" s="80">
        <v>3356373</v>
      </c>
      <c r="K9" s="80">
        <v>3060760</v>
      </c>
      <c r="L9" s="80">
        <v>2811450</v>
      </c>
    </row>
    <row r="10" spans="1:12">
      <c r="B10" s="46" t="s">
        <v>253</v>
      </c>
      <c r="C10" s="82">
        <v>5731837.9100000001</v>
      </c>
      <c r="D10" s="82">
        <v>5389752.7999999998</v>
      </c>
      <c r="E10" s="82">
        <v>4994591</v>
      </c>
      <c r="F10" s="82">
        <v>4645516</v>
      </c>
    </row>
    <row r="11" spans="1:12">
      <c r="B11" s="47" t="s">
        <v>254</v>
      </c>
      <c r="C11" s="41">
        <v>0</v>
      </c>
      <c r="D11" s="41">
        <v>0</v>
      </c>
      <c r="E11" s="41">
        <v>0</v>
      </c>
      <c r="F11" s="41">
        <v>0</v>
      </c>
    </row>
    <row r="12" spans="1:12">
      <c r="A12" s="21"/>
      <c r="B12" s="47" t="s">
        <v>338</v>
      </c>
      <c r="C12" s="134">
        <f>C10/C8</f>
        <v>1.6013536717012999E-2</v>
      </c>
      <c r="D12" s="134">
        <f>D10/D8</f>
        <v>1.5966470490413828E-2</v>
      </c>
      <c r="E12" s="134">
        <f>E10/E8</f>
        <v>1.454654930231148E-2</v>
      </c>
      <c r="F12" s="134">
        <f>F10/F8</f>
        <v>1.3878825824607201E-2</v>
      </c>
      <c r="G12" s="134">
        <f t="shared" ref="G12:L12" si="0">G9/G8</f>
        <v>1.3560621564108987E-2</v>
      </c>
      <c r="H12" s="134">
        <f t="shared" si="0"/>
        <v>1.3066846010429617E-2</v>
      </c>
      <c r="I12" s="134">
        <f t="shared" si="0"/>
        <v>1.2489214895671931E-2</v>
      </c>
      <c r="J12" s="134">
        <f t="shared" si="0"/>
        <v>1.1683343871482852E-2</v>
      </c>
      <c r="K12" s="134">
        <f t="shared" si="0"/>
        <v>1.0762047860930471E-2</v>
      </c>
      <c r="L12" s="134">
        <f t="shared" si="0"/>
        <v>1.0052963845770339E-2</v>
      </c>
    </row>
    <row r="13" spans="1:12" ht="28.8">
      <c r="B13" s="48" t="s">
        <v>246</v>
      </c>
      <c r="C13" s="41">
        <v>0</v>
      </c>
      <c r="D13" s="41">
        <v>0</v>
      </c>
      <c r="E13" s="41">
        <v>0</v>
      </c>
      <c r="F13" s="41">
        <v>0</v>
      </c>
    </row>
    <row r="14" spans="1:12" ht="29.4" thickBot="1">
      <c r="B14" s="48" t="s">
        <v>247</v>
      </c>
      <c r="C14" s="41">
        <v>0</v>
      </c>
      <c r="D14" s="41">
        <v>0</v>
      </c>
      <c r="E14" s="41">
        <v>0</v>
      </c>
      <c r="F14" s="41">
        <v>0</v>
      </c>
    </row>
    <row r="15" spans="1:12">
      <c r="B15" s="49" t="s">
        <v>248</v>
      </c>
      <c r="C15" s="42"/>
      <c r="D15" s="42"/>
      <c r="E15" s="42"/>
    </row>
    <row r="16" spans="1:12">
      <c r="B16" s="50" t="s">
        <v>249</v>
      </c>
      <c r="C16" s="141" t="s">
        <v>300</v>
      </c>
      <c r="D16" s="43" t="s">
        <v>300</v>
      </c>
      <c r="E16" s="43" t="s">
        <v>300</v>
      </c>
    </row>
    <row r="17" spans="2:5">
      <c r="B17" s="50" t="s">
        <v>250</v>
      </c>
      <c r="C17" s="141" t="s">
        <v>300</v>
      </c>
      <c r="D17" s="43" t="s">
        <v>300</v>
      </c>
      <c r="E17" s="43" t="s">
        <v>300</v>
      </c>
    </row>
    <row r="18" spans="2:5">
      <c r="B18" s="50" t="s">
        <v>251</v>
      </c>
      <c r="C18" s="141" t="s">
        <v>299</v>
      </c>
      <c r="D18" s="43" t="s">
        <v>299</v>
      </c>
      <c r="E18" s="43" t="s">
        <v>299</v>
      </c>
    </row>
    <row r="19" spans="2:5">
      <c r="B19" s="50" t="s">
        <v>252</v>
      </c>
      <c r="C19" s="141" t="s">
        <v>300</v>
      </c>
      <c r="D19" s="43" t="s">
        <v>300</v>
      </c>
      <c r="E19" s="43" t="s">
        <v>300</v>
      </c>
    </row>
    <row r="20" spans="2:5" ht="15" customHeight="1">
      <c r="B20" s="50" t="s">
        <v>36</v>
      </c>
      <c r="C20" s="141" t="s">
        <v>300</v>
      </c>
      <c r="D20" s="43" t="s">
        <v>300</v>
      </c>
      <c r="E20" s="43" t="s">
        <v>300</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6"/>
  <sheetViews>
    <sheetView workbookViewId="0">
      <selection activeCell="C12" sqref="C12"/>
    </sheetView>
  </sheetViews>
  <sheetFormatPr defaultColWidth="9.33203125" defaultRowHeight="14.4"/>
  <cols>
    <col min="1" max="1" width="10.33203125" style="73" bestFit="1" customWidth="1"/>
    <col min="2" max="2" width="50.33203125" style="56" customWidth="1"/>
    <col min="3" max="3" width="17.33203125" style="56" customWidth="1"/>
    <col min="4" max="12" width="17.33203125" style="73" customWidth="1"/>
    <col min="13" max="16384" width="9.33203125" style="73"/>
  </cols>
  <sheetData>
    <row r="1" spans="1:12">
      <c r="A1" s="21" t="s">
        <v>160</v>
      </c>
    </row>
    <row r="2" spans="1:12">
      <c r="B2" s="46" t="s">
        <v>1</v>
      </c>
      <c r="C2" s="74" t="s">
        <v>79</v>
      </c>
      <c r="D2" s="75"/>
      <c r="E2" s="75"/>
      <c r="F2" s="75"/>
      <c r="G2" s="75"/>
      <c r="H2" s="75"/>
      <c r="I2" s="75"/>
      <c r="J2" s="75"/>
      <c r="K2" s="75"/>
      <c r="L2" s="75"/>
    </row>
    <row r="3" spans="1:12">
      <c r="B3" s="46" t="s">
        <v>3</v>
      </c>
      <c r="C3" s="76" t="s">
        <v>80</v>
      </c>
      <c r="D3" s="75"/>
      <c r="E3" s="75"/>
      <c r="F3" s="75"/>
      <c r="G3" s="75"/>
      <c r="H3" s="75"/>
      <c r="I3" s="75"/>
      <c r="J3" s="75"/>
      <c r="K3" s="75"/>
      <c r="L3" s="75"/>
    </row>
    <row r="4" spans="1:12">
      <c r="B4" s="46" t="s">
        <v>4</v>
      </c>
      <c r="C4" s="77" t="s">
        <v>81</v>
      </c>
      <c r="D4" s="75"/>
      <c r="E4" s="75"/>
      <c r="F4" s="75"/>
      <c r="G4" s="75"/>
      <c r="H4" s="75"/>
      <c r="I4" s="75"/>
      <c r="J4" s="75"/>
      <c r="K4" s="75"/>
      <c r="L4" s="75"/>
    </row>
    <row r="5" spans="1:12">
      <c r="B5" s="46" t="s">
        <v>5</v>
      </c>
      <c r="C5" s="37">
        <v>0.01</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161</v>
      </c>
      <c r="C8" s="84">
        <v>94216261.400000006</v>
      </c>
      <c r="D8" s="84">
        <v>86134493</v>
      </c>
      <c r="E8" s="84">
        <v>78484677.299999997</v>
      </c>
      <c r="F8" s="84">
        <v>72822463.702281997</v>
      </c>
      <c r="G8" s="84">
        <v>65767590</v>
      </c>
      <c r="H8" s="80">
        <v>60494490</v>
      </c>
      <c r="I8" s="14">
        <v>56677380</v>
      </c>
      <c r="J8" s="14">
        <v>52991480</v>
      </c>
      <c r="K8" s="14">
        <v>49847248</v>
      </c>
      <c r="L8" s="14">
        <v>46050316</v>
      </c>
    </row>
    <row r="9" spans="1:12">
      <c r="B9" s="59" t="s">
        <v>162</v>
      </c>
      <c r="C9" s="84">
        <v>1559740.2</v>
      </c>
      <c r="D9" s="84">
        <v>1534435.2</v>
      </c>
      <c r="E9" s="84">
        <v>1476559.5</v>
      </c>
      <c r="F9" s="84">
        <v>1477744.6</v>
      </c>
      <c r="G9" s="84">
        <v>1163940</v>
      </c>
      <c r="H9" s="80">
        <v>706390</v>
      </c>
      <c r="I9" s="14">
        <v>668900</v>
      </c>
      <c r="J9" s="14">
        <v>507710</v>
      </c>
      <c r="K9" s="14">
        <v>379658</v>
      </c>
      <c r="L9" s="14">
        <v>362176</v>
      </c>
    </row>
    <row r="10" spans="1:12">
      <c r="B10" s="46" t="s">
        <v>257</v>
      </c>
      <c r="C10" s="84">
        <v>1559740.2</v>
      </c>
      <c r="D10" s="84">
        <v>1534435.2</v>
      </c>
      <c r="E10" s="84">
        <v>1476559.5</v>
      </c>
      <c r="F10" s="84">
        <v>1477744.6</v>
      </c>
      <c r="G10" s="90"/>
      <c r="H10" s="90"/>
      <c r="I10" s="90"/>
      <c r="J10" s="90"/>
      <c r="K10" s="90"/>
      <c r="L10" s="90"/>
    </row>
    <row r="11" spans="1:12">
      <c r="B11" s="47" t="s">
        <v>258</v>
      </c>
      <c r="C11" s="80">
        <v>0</v>
      </c>
      <c r="D11" s="80">
        <v>0</v>
      </c>
      <c r="E11" s="80">
        <v>0</v>
      </c>
      <c r="F11" s="80">
        <v>0</v>
      </c>
      <c r="G11" s="90"/>
      <c r="H11" s="90"/>
      <c r="I11" s="90"/>
      <c r="J11" s="90"/>
      <c r="K11" s="90"/>
      <c r="L11" s="90"/>
    </row>
    <row r="12" spans="1:12">
      <c r="A12" s="21"/>
      <c r="B12" s="47" t="s">
        <v>338</v>
      </c>
      <c r="C12" s="134">
        <f>C10/C8</f>
        <v>1.6554893781849846E-2</v>
      </c>
      <c r="D12" s="134">
        <f>D10/D8</f>
        <v>1.7814410308307032E-2</v>
      </c>
      <c r="E12" s="134">
        <f>E10/E8</f>
        <v>1.8813347404818853E-2</v>
      </c>
      <c r="F12" s="134">
        <f>F10/F8</f>
        <v>2.0292427979935166E-2</v>
      </c>
      <c r="G12" s="134">
        <f t="shared" ref="G12:L12" si="0">G9/G8</f>
        <v>1.7697774846242655E-2</v>
      </c>
      <c r="H12" s="134">
        <f t="shared" si="0"/>
        <v>1.1676931237869764E-2</v>
      </c>
      <c r="I12" s="134">
        <f t="shared" si="0"/>
        <v>1.180188639630131E-2</v>
      </c>
      <c r="J12" s="134">
        <f t="shared" si="0"/>
        <v>9.5809741490518845E-3</v>
      </c>
      <c r="K12" s="134">
        <f t="shared" si="0"/>
        <v>7.6164284937054096E-3</v>
      </c>
      <c r="L12" s="134">
        <f t="shared" si="0"/>
        <v>7.8647885934159494E-3</v>
      </c>
    </row>
    <row r="13" spans="1:12" ht="30.75" customHeight="1">
      <c r="B13" s="48" t="s">
        <v>255</v>
      </c>
      <c r="C13" s="80">
        <v>585333</v>
      </c>
      <c r="D13" s="80">
        <v>821449</v>
      </c>
      <c r="E13" s="80">
        <v>997473.3</v>
      </c>
      <c r="F13" s="80">
        <v>1173497.99336</v>
      </c>
      <c r="G13" s="90"/>
      <c r="H13" s="90"/>
      <c r="I13" s="90"/>
      <c r="J13" s="90"/>
      <c r="K13" s="90"/>
      <c r="L13" s="90"/>
    </row>
    <row r="14" spans="1:12" ht="28.5" customHeight="1">
      <c r="B14" s="48" t="s">
        <v>256</v>
      </c>
      <c r="C14" s="80">
        <v>0</v>
      </c>
      <c r="D14" s="80">
        <v>0</v>
      </c>
      <c r="E14" s="80">
        <v>0</v>
      </c>
      <c r="F14" s="80">
        <v>0</v>
      </c>
      <c r="G14" s="90"/>
      <c r="H14" s="90"/>
      <c r="I14" s="90"/>
      <c r="J14" s="90"/>
      <c r="K14" s="90"/>
      <c r="L14" s="90"/>
    </row>
    <row r="15" spans="1:12">
      <c r="B15" s="59" t="s">
        <v>163</v>
      </c>
      <c r="C15" s="97">
        <v>1.9558</v>
      </c>
      <c r="D15" s="97">
        <v>1.9558</v>
      </c>
      <c r="E15" s="97">
        <v>1.9558</v>
      </c>
      <c r="F15" s="97">
        <v>1.9558</v>
      </c>
      <c r="G15" s="97">
        <v>1.9558</v>
      </c>
      <c r="H15" s="92">
        <v>1.9558</v>
      </c>
      <c r="I15" s="87">
        <v>1.9558</v>
      </c>
      <c r="J15" s="87">
        <v>1.9558</v>
      </c>
      <c r="K15" s="87">
        <v>1.9558</v>
      </c>
      <c r="L15" s="87">
        <v>1.9558</v>
      </c>
    </row>
    <row r="16" spans="1:12">
      <c r="B16" s="59" t="s">
        <v>156</v>
      </c>
      <c r="C16" s="79">
        <v>48172748.439999998</v>
      </c>
      <c r="D16" s="79">
        <v>44040542.490000002</v>
      </c>
      <c r="E16" s="79">
        <v>40129193.799999997</v>
      </c>
      <c r="F16" s="79">
        <v>37233534.459683098</v>
      </c>
      <c r="G16" s="80">
        <v>33626950</v>
      </c>
      <c r="H16" s="80">
        <v>30930820</v>
      </c>
      <c r="I16" s="14">
        <v>28979130</v>
      </c>
      <c r="J16" s="14">
        <v>27094530</v>
      </c>
      <c r="K16" s="14">
        <v>25486884</v>
      </c>
      <c r="L16" s="14">
        <v>23545153</v>
      </c>
    </row>
    <row r="17" spans="1:12">
      <c r="B17" s="59" t="s">
        <v>157</v>
      </c>
      <c r="C17" s="79">
        <v>797494.73</v>
      </c>
      <c r="D17" s="79">
        <v>784556.29</v>
      </c>
      <c r="E17" s="79">
        <v>754964.5</v>
      </c>
      <c r="F17" s="79">
        <v>755570.41</v>
      </c>
      <c r="G17" s="80">
        <v>595120</v>
      </c>
      <c r="H17" s="80">
        <v>361180</v>
      </c>
      <c r="I17" s="14">
        <v>342010</v>
      </c>
      <c r="J17" s="14">
        <v>259591.98282032929</v>
      </c>
      <c r="K17" s="14">
        <v>194119</v>
      </c>
      <c r="L17" s="14">
        <v>185178</v>
      </c>
    </row>
    <row r="18" spans="1:12">
      <c r="B18" s="46" t="s">
        <v>253</v>
      </c>
      <c r="C18" s="79">
        <v>797494.73</v>
      </c>
      <c r="D18" s="79">
        <v>784556.29</v>
      </c>
      <c r="E18" s="79">
        <v>754964.5</v>
      </c>
      <c r="F18" s="79">
        <v>755570.41</v>
      </c>
    </row>
    <row r="19" spans="1:12">
      <c r="B19" s="47" t="s">
        <v>254</v>
      </c>
      <c r="C19" s="80">
        <v>0</v>
      </c>
      <c r="D19" s="80">
        <v>0</v>
      </c>
      <c r="E19" s="80">
        <v>0</v>
      </c>
      <c r="F19" s="80">
        <v>0</v>
      </c>
    </row>
    <row r="20" spans="1:12">
      <c r="A20" s="21"/>
      <c r="B20" s="47" t="s">
        <v>338</v>
      </c>
      <c r="C20" s="134">
        <f>C18/C16</f>
        <v>1.6554893707036326E-2</v>
      </c>
      <c r="D20" s="134">
        <f>D18/D16</f>
        <v>1.7814410214818405E-2</v>
      </c>
      <c r="E20" s="134">
        <f>E18/E16</f>
        <v>1.8813348301056576E-2</v>
      </c>
      <c r="F20" s="134">
        <f>F18/F16</f>
        <v>2.0292739353502429E-2</v>
      </c>
      <c r="G20" s="134">
        <f t="shared" ref="G20:L20" si="1">G17/G16</f>
        <v>1.7697709723897052E-2</v>
      </c>
      <c r="H20" s="134">
        <f t="shared" si="1"/>
        <v>1.1677026344597396E-2</v>
      </c>
      <c r="I20" s="134">
        <f t="shared" si="1"/>
        <v>1.1801941604182044E-2</v>
      </c>
      <c r="J20" s="134">
        <f t="shared" si="1"/>
        <v>9.5809738283088603E-3</v>
      </c>
      <c r="K20" s="134">
        <f t="shared" si="1"/>
        <v>7.6164273357229549E-3</v>
      </c>
      <c r="L20" s="134">
        <f t="shared" si="1"/>
        <v>7.8648034268454323E-3</v>
      </c>
    </row>
    <row r="21" spans="1:12" ht="98.25" customHeight="1">
      <c r="B21" s="48" t="s">
        <v>246</v>
      </c>
      <c r="C21" s="79">
        <f>C13/C15</f>
        <v>299280.60128847533</v>
      </c>
      <c r="D21" s="79">
        <v>420006.65</v>
      </c>
      <c r="E21" s="79">
        <v>510007.8</v>
      </c>
      <c r="F21" s="79">
        <v>600009.19999999995</v>
      </c>
    </row>
    <row r="22" spans="1:12" ht="29.4" thickBot="1">
      <c r="B22" s="48" t="s">
        <v>247</v>
      </c>
      <c r="C22" s="80">
        <v>0</v>
      </c>
      <c r="D22" s="80">
        <v>0</v>
      </c>
      <c r="E22" s="80">
        <v>0</v>
      </c>
      <c r="F22" s="80">
        <v>0</v>
      </c>
    </row>
    <row r="23" spans="1:12">
      <c r="B23" s="49" t="s">
        <v>248</v>
      </c>
      <c r="C23" s="130"/>
      <c r="D23" s="91"/>
      <c r="E23" s="91"/>
    </row>
    <row r="24" spans="1:12">
      <c r="B24" s="50" t="s">
        <v>249</v>
      </c>
      <c r="C24" s="96" t="s">
        <v>300</v>
      </c>
      <c r="D24" s="96" t="s">
        <v>300</v>
      </c>
      <c r="E24" s="96" t="s">
        <v>300</v>
      </c>
    </row>
    <row r="25" spans="1:12">
      <c r="B25" s="50" t="s">
        <v>250</v>
      </c>
      <c r="C25" s="96" t="s">
        <v>300</v>
      </c>
      <c r="D25" s="96" t="s">
        <v>300</v>
      </c>
      <c r="E25" s="96" t="s">
        <v>300</v>
      </c>
    </row>
    <row r="26" spans="1:12">
      <c r="B26" s="50" t="s">
        <v>251</v>
      </c>
      <c r="C26" s="96" t="s">
        <v>300</v>
      </c>
      <c r="D26" s="96" t="s">
        <v>300</v>
      </c>
      <c r="E26" s="96" t="s">
        <v>300</v>
      </c>
    </row>
    <row r="27" spans="1:12">
      <c r="B27" s="50" t="s">
        <v>252</v>
      </c>
      <c r="C27" s="96" t="s">
        <v>300</v>
      </c>
      <c r="D27" s="96" t="s">
        <v>300</v>
      </c>
      <c r="E27" s="96" t="s">
        <v>300</v>
      </c>
    </row>
    <row r="28" spans="1:12">
      <c r="B28" s="50" t="s">
        <v>36</v>
      </c>
      <c r="C28" s="48" t="s">
        <v>325</v>
      </c>
      <c r="D28" s="96" t="s">
        <v>300</v>
      </c>
      <c r="E28" s="96"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25"/>
  <sheetViews>
    <sheetView workbookViewId="0">
      <selection activeCell="C8" sqref="C8:C10"/>
    </sheetView>
  </sheetViews>
  <sheetFormatPr defaultColWidth="9.33203125" defaultRowHeight="14.4"/>
  <cols>
    <col min="1" max="1" width="9.33203125" style="73"/>
    <col min="2" max="2" width="50.33203125" style="56" customWidth="1"/>
    <col min="3" max="3" width="17.33203125" style="56" customWidth="1"/>
    <col min="4" max="9" width="17.33203125" style="73" customWidth="1"/>
    <col min="10" max="10" width="16.6640625" style="73" customWidth="1"/>
    <col min="11" max="11" width="15.33203125" style="73" customWidth="1"/>
    <col min="12" max="12" width="13.6640625" style="73" customWidth="1"/>
    <col min="13" max="16384" width="9.33203125" style="73"/>
  </cols>
  <sheetData>
    <row r="1" spans="1:12">
      <c r="A1" s="21" t="s">
        <v>164</v>
      </c>
    </row>
    <row r="2" spans="1:12">
      <c r="B2" s="46" t="s">
        <v>1</v>
      </c>
      <c r="C2" s="74" t="s">
        <v>0</v>
      </c>
      <c r="D2" s="75"/>
      <c r="E2" s="75"/>
      <c r="F2" s="75"/>
      <c r="G2" s="75"/>
      <c r="H2" s="75"/>
      <c r="I2" s="75"/>
      <c r="J2" s="75"/>
      <c r="K2" s="75"/>
      <c r="L2" s="75"/>
    </row>
    <row r="3" spans="1:12">
      <c r="B3" s="46" t="s">
        <v>3</v>
      </c>
      <c r="C3" s="76" t="s">
        <v>90</v>
      </c>
      <c r="D3" s="75"/>
      <c r="E3" s="75"/>
      <c r="F3" s="75"/>
      <c r="G3" s="75"/>
      <c r="H3" s="75"/>
      <c r="I3" s="75"/>
      <c r="J3" s="75"/>
      <c r="K3" s="75"/>
      <c r="L3" s="75"/>
    </row>
    <row r="4" spans="1:12">
      <c r="B4" s="46" t="s">
        <v>4</v>
      </c>
      <c r="C4" s="77" t="s">
        <v>229</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40">
        <v>44926</v>
      </c>
      <c r="F7" s="40">
        <v>44561</v>
      </c>
      <c r="G7" s="29">
        <v>44196</v>
      </c>
      <c r="H7" s="29">
        <v>43830</v>
      </c>
      <c r="I7" s="15">
        <v>43465</v>
      </c>
      <c r="J7" s="15">
        <v>43100</v>
      </c>
      <c r="K7" s="15">
        <v>42735</v>
      </c>
      <c r="L7" s="15">
        <v>42369</v>
      </c>
    </row>
    <row r="8" spans="1:12">
      <c r="B8" s="59" t="s">
        <v>156</v>
      </c>
      <c r="C8" s="79">
        <v>28269106</v>
      </c>
      <c r="D8" s="79">
        <v>27839709</v>
      </c>
      <c r="E8" s="79">
        <v>27422685</v>
      </c>
      <c r="F8" s="79">
        <v>27223625</v>
      </c>
      <c r="G8" s="84">
        <v>26610771.228999998</v>
      </c>
      <c r="H8" s="80">
        <v>26117600</v>
      </c>
      <c r="I8" s="14">
        <v>26013000</v>
      </c>
      <c r="J8" s="14">
        <v>16803000</v>
      </c>
      <c r="K8" s="14">
        <v>15783000</v>
      </c>
      <c r="L8" s="14">
        <v>15100000</v>
      </c>
    </row>
    <row r="9" spans="1:12">
      <c r="B9" s="59" t="s">
        <v>157</v>
      </c>
      <c r="C9" s="79">
        <v>222700</v>
      </c>
      <c r="D9" s="79">
        <v>210410</v>
      </c>
      <c r="E9" s="79">
        <v>189912</v>
      </c>
      <c r="F9" s="79">
        <v>174450</v>
      </c>
      <c r="G9" s="84">
        <v>78035.793000000005</v>
      </c>
      <c r="H9" s="80">
        <v>65400</v>
      </c>
      <c r="I9" s="14">
        <v>65800</v>
      </c>
      <c r="J9" s="14">
        <v>65600</v>
      </c>
      <c r="K9" s="14">
        <v>87000</v>
      </c>
      <c r="L9" s="14">
        <v>127400</v>
      </c>
    </row>
    <row r="10" spans="1:12">
      <c r="B10" s="46" t="s">
        <v>253</v>
      </c>
      <c r="C10" s="79">
        <v>222700</v>
      </c>
      <c r="D10" s="79">
        <v>210410</v>
      </c>
      <c r="E10" s="79">
        <v>189912</v>
      </c>
      <c r="F10" s="79">
        <v>174450</v>
      </c>
      <c r="G10" s="90"/>
      <c r="H10" s="90"/>
      <c r="I10" s="90"/>
      <c r="J10" s="90"/>
      <c r="K10" s="90"/>
      <c r="L10" s="90"/>
    </row>
    <row r="11" spans="1:12">
      <c r="B11" s="47" t="s">
        <v>254</v>
      </c>
      <c r="C11" s="14">
        <v>0</v>
      </c>
      <c r="D11" s="14">
        <v>0</v>
      </c>
      <c r="E11" s="14">
        <v>0</v>
      </c>
      <c r="F11" s="14">
        <v>0</v>
      </c>
      <c r="G11" s="90"/>
      <c r="H11" s="90"/>
      <c r="I11" s="90"/>
      <c r="J11" s="90"/>
      <c r="K11" s="90"/>
      <c r="L11" s="90"/>
    </row>
    <row r="12" spans="1:12">
      <c r="A12" s="21"/>
      <c r="B12" s="47" t="s">
        <v>338</v>
      </c>
      <c r="C12" s="134">
        <f>C10/C8</f>
        <v>7.8778578990081963E-3</v>
      </c>
      <c r="D12" s="134">
        <f>D10/D8</f>
        <v>7.5579094594702837E-3</v>
      </c>
      <c r="E12" s="134">
        <f>E10/E8</f>
        <v>6.9253612474489646E-3</v>
      </c>
      <c r="F12" s="134">
        <f>F10/F8</f>
        <v>6.4080371368618249E-3</v>
      </c>
      <c r="G12" s="134">
        <f t="shared" ref="G12:L12" si="0">G9/G8</f>
        <v>2.9324889657823157E-3</v>
      </c>
      <c r="H12" s="134">
        <f t="shared" si="0"/>
        <v>2.5040585658712899E-3</v>
      </c>
      <c r="I12" s="134">
        <f t="shared" si="0"/>
        <v>2.5295044785299658E-3</v>
      </c>
      <c r="J12" s="134">
        <f t="shared" si="0"/>
        <v>3.9040647503422008E-3</v>
      </c>
      <c r="K12" s="134">
        <f t="shared" si="0"/>
        <v>5.5122600266109103E-3</v>
      </c>
      <c r="L12" s="134">
        <f t="shared" si="0"/>
        <v>8.4370860927152312E-3</v>
      </c>
    </row>
    <row r="13" spans="1:12" ht="28.8">
      <c r="B13" s="48" t="s">
        <v>246</v>
      </c>
      <c r="C13" s="14">
        <v>0</v>
      </c>
      <c r="D13" s="14">
        <v>0</v>
      </c>
      <c r="E13" s="14">
        <v>0</v>
      </c>
      <c r="F13" s="14">
        <v>0</v>
      </c>
      <c r="G13" s="90"/>
      <c r="H13" s="90"/>
      <c r="I13" s="90"/>
      <c r="J13" s="90"/>
      <c r="K13" s="90"/>
    </row>
    <row r="14" spans="1:12" ht="29.4" thickBot="1">
      <c r="B14" s="48" t="s">
        <v>247</v>
      </c>
      <c r="C14" s="14">
        <v>0</v>
      </c>
      <c r="D14" s="14">
        <v>0</v>
      </c>
      <c r="E14" s="14">
        <v>0</v>
      </c>
      <c r="F14" s="14">
        <v>0</v>
      </c>
      <c r="G14" s="90"/>
      <c r="H14" s="90"/>
      <c r="I14" s="90"/>
      <c r="J14" s="90"/>
      <c r="K14" s="90"/>
    </row>
    <row r="15" spans="1:12">
      <c r="B15" s="49" t="s">
        <v>248</v>
      </c>
      <c r="C15" s="71"/>
      <c r="D15" s="14"/>
      <c r="E15" s="14"/>
      <c r="F15" s="90"/>
      <c r="G15" s="90"/>
      <c r="H15" s="90"/>
      <c r="I15" s="90"/>
      <c r="J15" s="90"/>
    </row>
    <row r="16" spans="1:12">
      <c r="B16" s="50" t="s">
        <v>249</v>
      </c>
      <c r="C16" s="14" t="s">
        <v>300</v>
      </c>
      <c r="D16" s="14" t="s">
        <v>300</v>
      </c>
      <c r="E16" s="14" t="s">
        <v>300</v>
      </c>
      <c r="F16" s="90"/>
      <c r="G16" s="90"/>
      <c r="H16" s="90"/>
      <c r="I16" s="90"/>
      <c r="J16" s="90"/>
    </row>
    <row r="17" spans="2:12">
      <c r="B17" s="50" t="s">
        <v>250</v>
      </c>
      <c r="C17" s="14" t="s">
        <v>300</v>
      </c>
      <c r="D17" s="14" t="s">
        <v>300</v>
      </c>
      <c r="E17" s="14" t="s">
        <v>300</v>
      </c>
      <c r="F17" s="90"/>
      <c r="G17" s="90"/>
      <c r="H17" s="90"/>
      <c r="I17" s="90"/>
      <c r="J17" s="90"/>
    </row>
    <row r="18" spans="2:12">
      <c r="B18" s="50" t="s">
        <v>251</v>
      </c>
      <c r="C18" s="14" t="s">
        <v>300</v>
      </c>
      <c r="D18" s="14" t="s">
        <v>300</v>
      </c>
      <c r="E18" s="14" t="s">
        <v>300</v>
      </c>
      <c r="F18" s="90"/>
      <c r="G18" s="90"/>
      <c r="H18" s="90"/>
      <c r="I18" s="90"/>
      <c r="J18" s="90"/>
    </row>
    <row r="19" spans="2:12">
      <c r="B19" s="50" t="s">
        <v>252</v>
      </c>
      <c r="C19" s="14" t="s">
        <v>300</v>
      </c>
      <c r="D19" s="14" t="s">
        <v>300</v>
      </c>
      <c r="E19" s="14" t="s">
        <v>300</v>
      </c>
      <c r="F19" s="90"/>
      <c r="G19" s="90"/>
      <c r="H19" s="90"/>
      <c r="I19" s="90"/>
      <c r="J19" s="90"/>
    </row>
    <row r="20" spans="2:12" ht="98.25" customHeight="1">
      <c r="B20" s="50" t="s">
        <v>36</v>
      </c>
      <c r="C20" s="50"/>
      <c r="D20" s="129" t="s">
        <v>326</v>
      </c>
      <c r="E20" s="14" t="s">
        <v>299</v>
      </c>
      <c r="F20" s="154" t="s">
        <v>321</v>
      </c>
      <c r="G20" s="155"/>
      <c r="H20" s="155"/>
      <c r="I20" s="155"/>
      <c r="J20" s="155"/>
      <c r="K20" s="155"/>
      <c r="L20" s="155"/>
    </row>
    <row r="23" spans="2:12">
      <c r="B23" s="46" t="s">
        <v>1</v>
      </c>
      <c r="C23" s="74" t="s">
        <v>235</v>
      </c>
      <c r="D23" s="74"/>
      <c r="E23" s="75"/>
      <c r="F23" s="75"/>
      <c r="G23" s="75"/>
      <c r="H23" s="75"/>
      <c r="I23" s="75"/>
      <c r="J23" s="75"/>
      <c r="K23" s="75"/>
      <c r="L23" s="75"/>
    </row>
    <row r="24" spans="2:12">
      <c r="B24" s="46" t="s">
        <v>3</v>
      </c>
      <c r="C24" s="76" t="s">
        <v>90</v>
      </c>
      <c r="D24" s="76"/>
      <c r="E24" s="75"/>
      <c r="F24" s="75"/>
      <c r="G24" s="75"/>
      <c r="H24" s="75"/>
      <c r="I24" s="75"/>
      <c r="J24" s="75"/>
      <c r="K24" s="75"/>
      <c r="L24" s="75"/>
    </row>
    <row r="25" spans="2:12">
      <c r="B25" s="46" t="s">
        <v>4</v>
      </c>
      <c r="C25" s="77" t="s">
        <v>229</v>
      </c>
      <c r="D25" s="77"/>
      <c r="E25" s="75"/>
      <c r="F25" s="75"/>
      <c r="G25" s="75"/>
      <c r="H25" s="75"/>
      <c r="I25" s="75"/>
      <c r="J25" s="75"/>
      <c r="K25" s="75"/>
      <c r="L25" s="75"/>
    </row>
    <row r="26" spans="2:12">
      <c r="B26" s="46" t="s">
        <v>5</v>
      </c>
      <c r="C26" s="37" t="s">
        <v>89</v>
      </c>
      <c r="D26" s="37"/>
      <c r="E26" s="75"/>
      <c r="F26" s="75"/>
      <c r="G26" s="75"/>
      <c r="H26" s="75"/>
      <c r="I26" s="75"/>
      <c r="J26" s="75"/>
      <c r="K26" s="75"/>
      <c r="L26" s="75"/>
    </row>
    <row r="27" spans="2:12" ht="15" thickBot="1">
      <c r="B27" s="57" t="s">
        <v>6</v>
      </c>
      <c r="C27" s="78" t="s">
        <v>7</v>
      </c>
      <c r="D27" s="78"/>
      <c r="E27" s="78"/>
      <c r="F27" s="78"/>
      <c r="G27" s="78"/>
      <c r="H27" s="78"/>
      <c r="I27" s="78"/>
      <c r="J27" s="78"/>
      <c r="K27" s="78"/>
      <c r="L27" s="78"/>
    </row>
    <row r="28" spans="2:12">
      <c r="B28" s="58"/>
      <c r="C28" s="67">
        <v>45657</v>
      </c>
      <c r="D28" s="67">
        <v>45291</v>
      </c>
      <c r="E28" s="44">
        <v>44926</v>
      </c>
      <c r="F28" s="44">
        <v>44561</v>
      </c>
      <c r="G28" s="44">
        <v>44196</v>
      </c>
      <c r="H28" s="29">
        <v>43830</v>
      </c>
      <c r="I28" s="15">
        <v>43465</v>
      </c>
      <c r="J28" s="15">
        <v>43100</v>
      </c>
      <c r="K28" s="15">
        <v>42735</v>
      </c>
      <c r="L28" s="15">
        <v>42369</v>
      </c>
    </row>
    <row r="29" spans="2:12">
      <c r="B29" s="59" t="s">
        <v>156</v>
      </c>
      <c r="C29" s="81" t="s">
        <v>89</v>
      </c>
      <c r="D29" s="81" t="s">
        <v>89</v>
      </c>
      <c r="E29" s="81" t="s">
        <v>89</v>
      </c>
      <c r="F29" s="81" t="s">
        <v>89</v>
      </c>
      <c r="G29" s="81" t="s">
        <v>89</v>
      </c>
      <c r="H29" s="80" t="s">
        <v>89</v>
      </c>
      <c r="I29" s="14" t="s">
        <v>89</v>
      </c>
      <c r="J29" s="14">
        <v>9404000</v>
      </c>
      <c r="K29" s="14">
        <v>9892000</v>
      </c>
      <c r="L29" s="14">
        <v>10100000</v>
      </c>
    </row>
    <row r="30" spans="2:12">
      <c r="B30" s="59" t="s">
        <v>157</v>
      </c>
      <c r="C30" s="81" t="s">
        <v>89</v>
      </c>
      <c r="D30" s="81" t="s">
        <v>89</v>
      </c>
      <c r="E30" s="81" t="s">
        <v>89</v>
      </c>
      <c r="F30" s="81" t="s">
        <v>89</v>
      </c>
      <c r="G30" s="81" t="s">
        <v>89</v>
      </c>
      <c r="H30" s="80" t="s">
        <v>89</v>
      </c>
      <c r="I30" s="14" t="s">
        <v>89</v>
      </c>
      <c r="J30" s="14">
        <v>22700</v>
      </c>
      <c r="K30" s="14">
        <v>23000</v>
      </c>
      <c r="L30" s="14">
        <v>22800</v>
      </c>
    </row>
    <row r="31" spans="2:12">
      <c r="B31" s="46" t="s">
        <v>253</v>
      </c>
      <c r="C31" s="81" t="s">
        <v>89</v>
      </c>
      <c r="D31" s="81" t="s">
        <v>89</v>
      </c>
      <c r="E31" s="81" t="s">
        <v>89</v>
      </c>
      <c r="F31" s="81" t="s">
        <v>89</v>
      </c>
      <c r="G31" s="106"/>
    </row>
    <row r="32" spans="2:12">
      <c r="B32" s="47" t="s">
        <v>254</v>
      </c>
      <c r="C32" s="81" t="s">
        <v>89</v>
      </c>
      <c r="D32" s="81" t="s">
        <v>89</v>
      </c>
      <c r="E32" s="81" t="s">
        <v>89</v>
      </c>
      <c r="F32" s="81" t="s">
        <v>89</v>
      </c>
      <c r="G32" s="106"/>
    </row>
    <row r="33" spans="2:9" ht="28.8">
      <c r="B33" s="48" t="s">
        <v>246</v>
      </c>
      <c r="C33" s="81" t="s">
        <v>89</v>
      </c>
      <c r="D33" s="81" t="s">
        <v>89</v>
      </c>
      <c r="E33" s="81" t="s">
        <v>89</v>
      </c>
      <c r="F33" s="81" t="s">
        <v>89</v>
      </c>
      <c r="G33" s="106"/>
    </row>
    <row r="34" spans="2:9" ht="29.4" thickBot="1">
      <c r="B34" s="48" t="s">
        <v>247</v>
      </c>
      <c r="C34" s="81" t="s">
        <v>89</v>
      </c>
      <c r="D34" s="81" t="s">
        <v>89</v>
      </c>
      <c r="E34" s="81" t="s">
        <v>89</v>
      </c>
      <c r="F34" s="81" t="s">
        <v>89</v>
      </c>
      <c r="G34" s="106"/>
    </row>
    <row r="35" spans="2:9">
      <c r="B35" s="49" t="s">
        <v>248</v>
      </c>
      <c r="C35" s="114" t="s">
        <v>89</v>
      </c>
      <c r="D35" s="114" t="s">
        <v>89</v>
      </c>
      <c r="E35" s="114" t="s">
        <v>89</v>
      </c>
      <c r="F35" s="106"/>
      <c r="I35" s="115"/>
    </row>
    <row r="36" spans="2:9">
      <c r="B36" s="50" t="s">
        <v>249</v>
      </c>
      <c r="C36" s="81" t="s">
        <v>89</v>
      </c>
      <c r="D36" s="81" t="s">
        <v>89</v>
      </c>
      <c r="E36" s="81" t="s">
        <v>89</v>
      </c>
      <c r="F36" s="106"/>
    </row>
    <row r="37" spans="2:9">
      <c r="B37" s="50" t="s">
        <v>250</v>
      </c>
      <c r="C37" s="81" t="s">
        <v>89</v>
      </c>
      <c r="D37" s="81" t="s">
        <v>89</v>
      </c>
      <c r="E37" s="81" t="s">
        <v>89</v>
      </c>
      <c r="F37" s="106"/>
    </row>
    <row r="38" spans="2:9">
      <c r="B38" s="50" t="s">
        <v>251</v>
      </c>
      <c r="C38" s="81" t="s">
        <v>89</v>
      </c>
      <c r="D38" s="81" t="s">
        <v>89</v>
      </c>
      <c r="E38" s="81" t="s">
        <v>89</v>
      </c>
      <c r="F38" s="106"/>
    </row>
    <row r="39" spans="2:9">
      <c r="B39" s="50" t="s">
        <v>252</v>
      </c>
      <c r="C39" s="81" t="s">
        <v>89</v>
      </c>
      <c r="D39" s="81" t="s">
        <v>89</v>
      </c>
      <c r="E39" s="81" t="s">
        <v>89</v>
      </c>
      <c r="F39" s="106"/>
    </row>
    <row r="40" spans="2:9">
      <c r="B40" s="50" t="s">
        <v>36</v>
      </c>
      <c r="C40" s="81" t="s">
        <v>89</v>
      </c>
      <c r="D40" s="81" t="s">
        <v>89</v>
      </c>
      <c r="E40" s="81" t="s">
        <v>89</v>
      </c>
      <c r="F40" s="106"/>
    </row>
    <row r="42" spans="2:9">
      <c r="C42" s="73"/>
    </row>
    <row r="43" spans="2:9">
      <c r="C43" s="73"/>
    </row>
    <row r="44" spans="2:9">
      <c r="C44" s="73"/>
    </row>
    <row r="45" spans="2:9">
      <c r="C45" s="73"/>
    </row>
    <row r="46" spans="2:9">
      <c r="C46" s="73"/>
    </row>
    <row r="61" spans="3:3">
      <c r="C61" s="73"/>
    </row>
    <row r="62" spans="3:3">
      <c r="C62" s="73"/>
    </row>
    <row r="63" spans="3:3">
      <c r="C63" s="73"/>
    </row>
    <row r="64" spans="3:3">
      <c r="C64" s="73"/>
    </row>
    <row r="65" spans="3:3">
      <c r="C65" s="73"/>
    </row>
    <row r="81" spans="3:3">
      <c r="C81" s="73"/>
    </row>
    <row r="82" spans="3:3">
      <c r="C82" s="73"/>
    </row>
    <row r="83" spans="3:3">
      <c r="C83" s="73"/>
    </row>
    <row r="84" spans="3:3">
      <c r="C84" s="73"/>
    </row>
    <row r="85" spans="3:3">
      <c r="C85" s="73"/>
    </row>
    <row r="101" spans="3:3">
      <c r="C101" s="73"/>
    </row>
    <row r="102" spans="3:3">
      <c r="C102" s="73"/>
    </row>
    <row r="103" spans="3:3">
      <c r="C103" s="73"/>
    </row>
    <row r="104" spans="3:3">
      <c r="C104" s="73"/>
    </row>
    <row r="105" spans="3:3">
      <c r="C105" s="73"/>
    </row>
    <row r="121" spans="3:3">
      <c r="C121" s="73"/>
    </row>
    <row r="122" spans="3:3">
      <c r="C122" s="73"/>
    </row>
    <row r="123" spans="3:3">
      <c r="C123" s="73"/>
    </row>
    <row r="124" spans="3:3">
      <c r="C124" s="73"/>
    </row>
    <row r="125" spans="3:3">
      <c r="C125" s="73"/>
    </row>
  </sheetData>
  <mergeCells count="1">
    <mergeCell ref="F20:L20"/>
  </mergeCells>
  <hyperlinks>
    <hyperlink ref="C4" r:id="rId1" xr:uid="{00000000-0004-0000-0500-000000000000}"/>
    <hyperlink ref="C25" r:id="rId2" xr:uid="{B9F4163D-B539-4B8D-9EC8-8A79126F8A07}"/>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26"/>
  <sheetViews>
    <sheetView workbookViewId="0">
      <selection activeCell="C8" sqref="C8:C10"/>
    </sheetView>
  </sheetViews>
  <sheetFormatPr defaultColWidth="9.33203125" defaultRowHeight="14.4"/>
  <cols>
    <col min="1" max="1" width="15.5546875" style="73" bestFit="1" customWidth="1"/>
    <col min="2" max="2" width="50.33203125" style="56" customWidth="1"/>
    <col min="3" max="3" width="17.33203125" style="56" customWidth="1"/>
    <col min="4" max="9" width="17.33203125" style="73" customWidth="1"/>
    <col min="10" max="10" width="15.5546875" style="73" customWidth="1"/>
    <col min="11" max="12" width="17.44140625" style="73" customWidth="1"/>
    <col min="13" max="16384" width="9.33203125" style="73"/>
  </cols>
  <sheetData>
    <row r="1" spans="1:12">
      <c r="A1" s="22" t="s">
        <v>165</v>
      </c>
    </row>
    <row r="2" spans="1:12">
      <c r="B2" s="46" t="s">
        <v>1</v>
      </c>
      <c r="C2" s="74" t="s">
        <v>20</v>
      </c>
      <c r="D2" s="75"/>
      <c r="E2" s="75"/>
      <c r="F2" s="75"/>
      <c r="G2" s="75"/>
      <c r="H2" s="75"/>
      <c r="I2" s="75"/>
      <c r="J2" s="75"/>
      <c r="K2" s="75"/>
      <c r="L2" s="75"/>
    </row>
    <row r="3" spans="1:12">
      <c r="B3" s="46" t="s">
        <v>3</v>
      </c>
      <c r="C3" s="76" t="s">
        <v>21</v>
      </c>
      <c r="D3" s="75"/>
      <c r="E3" s="75"/>
      <c r="F3" s="75"/>
      <c r="G3" s="75"/>
      <c r="H3" s="75"/>
      <c r="I3" s="75"/>
      <c r="J3" s="75"/>
      <c r="K3" s="75"/>
      <c r="L3" s="75"/>
    </row>
    <row r="4" spans="1:12">
      <c r="B4" s="46" t="s">
        <v>4</v>
      </c>
      <c r="C4" s="77" t="s">
        <v>22</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166</v>
      </c>
      <c r="C8" s="94">
        <v>3806937922</v>
      </c>
      <c r="D8" s="84">
        <v>3576710830</v>
      </c>
      <c r="E8" s="84">
        <v>3321807559</v>
      </c>
      <c r="F8" s="84">
        <v>3184858000</v>
      </c>
      <c r="G8" s="84">
        <v>2943826000</v>
      </c>
      <c r="H8" s="80">
        <v>2609870000</v>
      </c>
      <c r="I8" s="14">
        <v>2456772000</v>
      </c>
      <c r="J8" s="14">
        <v>2267438000</v>
      </c>
      <c r="K8" s="14">
        <v>2144923096</v>
      </c>
      <c r="L8" s="14">
        <v>2006518516</v>
      </c>
    </row>
    <row r="9" spans="1:12">
      <c r="B9" s="59" t="s">
        <v>167</v>
      </c>
      <c r="C9" s="94">
        <v>48530000</v>
      </c>
      <c r="D9" s="84">
        <v>14210000</v>
      </c>
      <c r="E9" s="84">
        <v>14014000</v>
      </c>
      <c r="F9" s="84">
        <v>37280000</v>
      </c>
      <c r="G9" s="84">
        <v>35512000</v>
      </c>
      <c r="H9" s="80">
        <v>34065000</v>
      </c>
      <c r="I9" s="14">
        <v>31684000</v>
      </c>
      <c r="J9" s="14">
        <v>30284000</v>
      </c>
      <c r="K9" s="14">
        <v>27895853</v>
      </c>
      <c r="L9" s="14">
        <v>28772980</v>
      </c>
    </row>
    <row r="10" spans="1:12">
      <c r="B10" s="46" t="s">
        <v>259</v>
      </c>
      <c r="C10" s="94">
        <v>48530000</v>
      </c>
      <c r="D10" s="84">
        <v>14210000</v>
      </c>
      <c r="E10" s="84">
        <v>14014000</v>
      </c>
      <c r="F10" s="84">
        <v>37280000</v>
      </c>
      <c r="G10" s="84"/>
      <c r="H10" s="80"/>
      <c r="I10" s="14"/>
      <c r="J10" s="14"/>
      <c r="K10" s="14"/>
      <c r="L10" s="14"/>
    </row>
    <row r="11" spans="1:12">
      <c r="B11" s="47" t="s">
        <v>260</v>
      </c>
      <c r="C11" s="14">
        <v>0</v>
      </c>
      <c r="D11" s="80">
        <v>0</v>
      </c>
      <c r="E11" s="80">
        <v>0</v>
      </c>
      <c r="F11" s="80">
        <v>0</v>
      </c>
      <c r="G11" s="84"/>
      <c r="H11" s="80"/>
      <c r="I11" s="14"/>
      <c r="J11" s="14"/>
      <c r="K11" s="14"/>
      <c r="L11" s="14"/>
    </row>
    <row r="12" spans="1:12">
      <c r="A12" s="21"/>
      <c r="B12" s="47" t="s">
        <v>338</v>
      </c>
      <c r="C12" s="134">
        <f>C10/C8</f>
        <v>1.274777813411374E-2</v>
      </c>
      <c r="D12" s="134">
        <f>D10/D8</f>
        <v>3.9729239168043119E-3</v>
      </c>
      <c r="E12" s="134">
        <f>E10/E8</f>
        <v>4.2187874375897881E-3</v>
      </c>
      <c r="F12" s="134">
        <f>F10/F8</f>
        <v>1.1705388434900394E-2</v>
      </c>
      <c r="G12" s="134">
        <f t="shared" ref="G12:L12" si="0">G9/G8</f>
        <v>1.2063212975223401E-2</v>
      </c>
      <c r="H12" s="134">
        <f t="shared" si="0"/>
        <v>1.3052374256189006E-2</v>
      </c>
      <c r="I12" s="134">
        <f t="shared" si="0"/>
        <v>1.2896597649273112E-2</v>
      </c>
      <c r="J12" s="134">
        <f t="shared" si="0"/>
        <v>1.3356043252340306E-2</v>
      </c>
      <c r="K12" s="134">
        <f t="shared" si="0"/>
        <v>1.3005525956628516E-2</v>
      </c>
      <c r="L12" s="134">
        <f t="shared" si="0"/>
        <v>1.4339753045169507E-2</v>
      </c>
    </row>
    <row r="13" spans="1:12" ht="28.8">
      <c r="B13" s="48" t="s">
        <v>261</v>
      </c>
      <c r="C13" s="14">
        <v>0</v>
      </c>
      <c r="D13" s="80">
        <v>0</v>
      </c>
      <c r="E13" s="80">
        <v>0</v>
      </c>
      <c r="F13" s="80">
        <v>0</v>
      </c>
      <c r="G13" s="84"/>
      <c r="H13" s="80"/>
      <c r="I13" s="14"/>
      <c r="J13" s="14"/>
      <c r="K13" s="14"/>
      <c r="L13" s="14"/>
    </row>
    <row r="14" spans="1:12" ht="28.8">
      <c r="B14" s="48" t="s">
        <v>262</v>
      </c>
      <c r="C14" s="14">
        <v>0</v>
      </c>
      <c r="D14" s="80">
        <v>0</v>
      </c>
      <c r="E14" s="80">
        <v>0</v>
      </c>
      <c r="F14" s="80">
        <v>0</v>
      </c>
      <c r="G14" s="84"/>
      <c r="H14" s="80"/>
      <c r="I14" s="14"/>
      <c r="J14" s="14"/>
      <c r="K14" s="14"/>
      <c r="L14" s="14"/>
    </row>
    <row r="15" spans="1:12">
      <c r="B15" s="59" t="s">
        <v>163</v>
      </c>
      <c r="C15" s="111">
        <v>25.184999999999999</v>
      </c>
      <c r="D15" s="109">
        <v>24.713999999999999</v>
      </c>
      <c r="E15" s="109">
        <v>24.116</v>
      </c>
      <c r="F15" s="109">
        <v>24.858000000491092</v>
      </c>
      <c r="G15" s="110" t="s">
        <v>236</v>
      </c>
      <c r="H15" s="109">
        <v>25.408000000000001</v>
      </c>
      <c r="I15" s="111">
        <v>25.724</v>
      </c>
      <c r="J15" s="87">
        <v>25.535</v>
      </c>
      <c r="K15" s="87">
        <v>27.021000000000001</v>
      </c>
      <c r="L15" s="87">
        <v>27.023</v>
      </c>
    </row>
    <row r="16" spans="1:12">
      <c r="B16" s="59" t="s">
        <v>156</v>
      </c>
      <c r="C16" s="82">
        <v>151158940.72</v>
      </c>
      <c r="D16" s="82">
        <v>144724076.59999999</v>
      </c>
      <c r="E16" s="82">
        <v>137742891</v>
      </c>
      <c r="F16" s="82">
        <v>128122053.26000001</v>
      </c>
      <c r="G16" s="84">
        <v>111054250</v>
      </c>
      <c r="H16" s="80">
        <v>102718440</v>
      </c>
      <c r="I16" s="14">
        <v>95505050</v>
      </c>
      <c r="J16" s="14">
        <v>88797258.664578021</v>
      </c>
      <c r="K16" s="14">
        <v>79379856</v>
      </c>
      <c r="L16" s="14">
        <v>74246754</v>
      </c>
    </row>
    <row r="17" spans="1:12">
      <c r="A17" s="112"/>
      <c r="B17" s="59" t="s">
        <v>157</v>
      </c>
      <c r="C17" s="82">
        <v>1926940.64</v>
      </c>
      <c r="D17" s="82">
        <v>574977.80000000005</v>
      </c>
      <c r="E17" s="82">
        <v>581108</v>
      </c>
      <c r="F17" s="82">
        <v>1499718.4</v>
      </c>
      <c r="G17" s="84">
        <v>1339670</v>
      </c>
      <c r="H17" s="80">
        <v>1340720</v>
      </c>
      <c r="I17" s="14">
        <v>1231690</v>
      </c>
      <c r="J17" s="14">
        <v>1185980.0274133543</v>
      </c>
      <c r="K17" s="14">
        <v>1032377</v>
      </c>
      <c r="L17" s="14">
        <v>1064680</v>
      </c>
    </row>
    <row r="18" spans="1:12">
      <c r="B18" s="46" t="s">
        <v>253</v>
      </c>
      <c r="C18" s="82">
        <v>1926940.64</v>
      </c>
      <c r="D18" s="82">
        <v>574977.80000000005</v>
      </c>
      <c r="E18" s="82">
        <v>581108</v>
      </c>
      <c r="F18" s="82">
        <v>1499718.4</v>
      </c>
    </row>
    <row r="19" spans="1:12">
      <c r="B19" s="47" t="s">
        <v>254</v>
      </c>
      <c r="C19" s="14">
        <v>0</v>
      </c>
      <c r="D19" s="80">
        <v>0</v>
      </c>
      <c r="E19" s="80">
        <v>0</v>
      </c>
      <c r="F19" s="80">
        <v>0</v>
      </c>
    </row>
    <row r="20" spans="1:12">
      <c r="A20" s="21"/>
      <c r="B20" s="47" t="s">
        <v>338</v>
      </c>
      <c r="C20" s="134">
        <f>C18/C16</f>
        <v>1.2747778138835849E-2</v>
      </c>
      <c r="D20" s="134">
        <f>D18/D16</f>
        <v>3.9729242950305348E-3</v>
      </c>
      <c r="E20" s="134">
        <f>E18/E16</f>
        <v>4.2187875960872636E-3</v>
      </c>
      <c r="F20" s="134">
        <f>F18/F16</f>
        <v>1.1705388431112627E-2</v>
      </c>
      <c r="G20" s="134">
        <f t="shared" ref="G20:L20" si="1">G17/G16</f>
        <v>1.2063203344311451E-2</v>
      </c>
      <c r="H20" s="134">
        <f t="shared" si="1"/>
        <v>1.305237891073891E-2</v>
      </c>
      <c r="I20" s="134">
        <f t="shared" si="1"/>
        <v>1.2896595520341595E-2</v>
      </c>
      <c r="J20" s="134">
        <f t="shared" si="1"/>
        <v>1.3356043252340308E-2</v>
      </c>
      <c r="K20" s="134">
        <f t="shared" si="1"/>
        <v>1.3005528757824908E-2</v>
      </c>
      <c r="L20" s="134">
        <f t="shared" si="1"/>
        <v>1.4339751472502084E-2</v>
      </c>
    </row>
    <row r="21" spans="1:12" ht="31.95" customHeight="1">
      <c r="B21" s="48" t="s">
        <v>246</v>
      </c>
      <c r="C21" s="80">
        <v>0</v>
      </c>
      <c r="D21" s="80">
        <v>0</v>
      </c>
      <c r="E21" s="80">
        <v>0</v>
      </c>
      <c r="F21" s="80">
        <v>0</v>
      </c>
    </row>
    <row r="22" spans="1:12" ht="29.4" thickBot="1">
      <c r="B22" s="48" t="s">
        <v>247</v>
      </c>
      <c r="C22" s="80">
        <v>0</v>
      </c>
      <c r="D22" s="80">
        <v>0</v>
      </c>
      <c r="E22" s="80">
        <v>0</v>
      </c>
      <c r="F22" s="80">
        <v>0</v>
      </c>
    </row>
    <row r="23" spans="1:12">
      <c r="B23" s="49" t="s">
        <v>248</v>
      </c>
      <c r="C23" s="81"/>
      <c r="D23" s="81"/>
      <c r="E23" s="81"/>
    </row>
    <row r="24" spans="1:12">
      <c r="B24" s="50" t="s">
        <v>249</v>
      </c>
      <c r="C24" s="81" t="s">
        <v>300</v>
      </c>
      <c r="D24" s="81" t="s">
        <v>300</v>
      </c>
      <c r="E24" s="81" t="s">
        <v>300</v>
      </c>
    </row>
    <row r="25" spans="1:12">
      <c r="B25" s="50" t="s">
        <v>250</v>
      </c>
      <c r="C25" s="81" t="s">
        <v>300</v>
      </c>
      <c r="D25" s="81" t="s">
        <v>300</v>
      </c>
      <c r="E25" s="81" t="s">
        <v>300</v>
      </c>
    </row>
    <row r="26" spans="1:12">
      <c r="B26" s="50" t="s">
        <v>251</v>
      </c>
      <c r="C26" s="81" t="s">
        <v>300</v>
      </c>
      <c r="D26" s="81" t="s">
        <v>300</v>
      </c>
      <c r="E26" s="81" t="s">
        <v>300</v>
      </c>
    </row>
    <row r="27" spans="1:12">
      <c r="B27" s="50" t="s">
        <v>252</v>
      </c>
      <c r="C27" s="81" t="s">
        <v>300</v>
      </c>
      <c r="D27" s="81" t="s">
        <v>300</v>
      </c>
      <c r="E27" s="81" t="s">
        <v>300</v>
      </c>
    </row>
    <row r="28" spans="1:12" ht="47.25" customHeight="1">
      <c r="B28" s="65" t="s">
        <v>36</v>
      </c>
      <c r="C28" s="99" t="s">
        <v>299</v>
      </c>
      <c r="D28" s="99" t="s">
        <v>299</v>
      </c>
      <c r="E28" s="99" t="s">
        <v>299</v>
      </c>
      <c r="F28" s="156" t="s">
        <v>304</v>
      </c>
      <c r="G28" s="156"/>
      <c r="H28" s="156"/>
      <c r="I28" s="156"/>
      <c r="J28" s="156"/>
      <c r="K28" s="156"/>
      <c r="L28" s="113"/>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mergeCells count="1">
    <mergeCell ref="F28:K28"/>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28"/>
  <sheetViews>
    <sheetView topLeftCell="A6" workbookViewId="0">
      <selection activeCell="C29" sqref="C29:C31"/>
    </sheetView>
  </sheetViews>
  <sheetFormatPr defaultColWidth="9.33203125" defaultRowHeight="14.4"/>
  <cols>
    <col min="1" max="1" width="10.33203125" style="73" bestFit="1" customWidth="1"/>
    <col min="2" max="2" width="50.33203125" style="56" customWidth="1"/>
    <col min="3" max="3" width="17.33203125" style="56" customWidth="1"/>
    <col min="4" max="9" width="17.33203125" style="73" customWidth="1"/>
    <col min="10" max="10" width="16" style="73" customWidth="1"/>
    <col min="11" max="12" width="18.5546875" style="73" customWidth="1"/>
    <col min="13" max="16384" width="9.33203125" style="73"/>
  </cols>
  <sheetData>
    <row r="1" spans="1:12">
      <c r="A1" s="21" t="s">
        <v>168</v>
      </c>
    </row>
    <row r="2" spans="1:12">
      <c r="B2" s="46" t="s">
        <v>1</v>
      </c>
      <c r="C2" s="74" t="s">
        <v>61</v>
      </c>
      <c r="D2" s="75"/>
      <c r="E2" s="75"/>
      <c r="F2" s="75"/>
      <c r="G2" s="75"/>
      <c r="H2" s="75"/>
      <c r="I2" s="75"/>
      <c r="J2" s="75"/>
      <c r="K2" s="75"/>
      <c r="L2" s="75"/>
    </row>
    <row r="3" spans="1:12">
      <c r="B3" s="46" t="s">
        <v>3</v>
      </c>
      <c r="C3" s="76" t="s">
        <v>62</v>
      </c>
      <c r="D3" s="75"/>
      <c r="E3" s="75"/>
      <c r="F3" s="75"/>
      <c r="G3" s="75"/>
      <c r="H3" s="75"/>
      <c r="I3" s="75"/>
      <c r="J3" s="75"/>
      <c r="K3" s="75"/>
      <c r="L3" s="75"/>
    </row>
    <row r="4" spans="1:12">
      <c r="B4" s="46" t="s">
        <v>4</v>
      </c>
      <c r="C4" s="77" t="s">
        <v>63</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67">
        <v>44926</v>
      </c>
      <c r="F7" s="40">
        <v>44561</v>
      </c>
      <c r="G7" s="29">
        <v>44196</v>
      </c>
      <c r="H7" s="29">
        <v>43830</v>
      </c>
      <c r="I7" s="15">
        <v>43465</v>
      </c>
      <c r="J7" s="15">
        <v>43100</v>
      </c>
      <c r="K7" s="15">
        <v>42735</v>
      </c>
      <c r="L7" s="15">
        <v>42369</v>
      </c>
    </row>
    <row r="8" spans="1:12">
      <c r="B8" s="59" t="s">
        <v>156</v>
      </c>
      <c r="C8" s="79">
        <v>832316000</v>
      </c>
      <c r="D8" s="79">
        <v>786962000</v>
      </c>
      <c r="E8" s="79">
        <v>710884888</v>
      </c>
      <c r="F8" s="79">
        <v>704822501.80999994</v>
      </c>
      <c r="G8" s="80">
        <v>627666680</v>
      </c>
      <c r="H8" s="80">
        <v>582710520</v>
      </c>
      <c r="I8" s="14">
        <v>558291430</v>
      </c>
      <c r="J8" s="14">
        <v>541360020</v>
      </c>
      <c r="K8" s="14">
        <v>522234551</v>
      </c>
      <c r="L8" s="14">
        <v>498900960</v>
      </c>
    </row>
    <row r="9" spans="1:12">
      <c r="B9" s="59" t="s">
        <v>157</v>
      </c>
      <c r="C9" s="79">
        <v>6376000</v>
      </c>
      <c r="D9" s="79">
        <v>5323360</v>
      </c>
      <c r="E9" s="79">
        <v>4484430</v>
      </c>
      <c r="F9" s="79">
        <v>3926983</v>
      </c>
      <c r="G9" s="80">
        <v>3524260</v>
      </c>
      <c r="H9" s="80">
        <v>3006940</v>
      </c>
      <c r="I9" s="14">
        <v>2545630</v>
      </c>
      <c r="J9" s="14">
        <v>2074070.0000000002</v>
      </c>
      <c r="K9" s="14">
        <v>1605070</v>
      </c>
      <c r="L9" s="14">
        <v>1197406</v>
      </c>
    </row>
    <row r="10" spans="1:12">
      <c r="B10" s="46" t="s">
        <v>253</v>
      </c>
      <c r="C10" s="79">
        <v>6376000</v>
      </c>
      <c r="D10" s="79">
        <v>5323360</v>
      </c>
      <c r="E10" s="79">
        <v>4484430</v>
      </c>
      <c r="F10" s="79">
        <v>3926983</v>
      </c>
      <c r="G10" s="90"/>
      <c r="H10" s="90"/>
      <c r="I10" s="90"/>
      <c r="J10" s="90"/>
      <c r="K10" s="90"/>
      <c r="L10" s="90"/>
    </row>
    <row r="11" spans="1:12">
      <c r="B11" s="47" t="s">
        <v>254</v>
      </c>
      <c r="C11" s="14">
        <v>0</v>
      </c>
      <c r="D11" s="14">
        <v>0</v>
      </c>
      <c r="E11" s="14">
        <v>0</v>
      </c>
      <c r="F11" s="14">
        <v>0</v>
      </c>
      <c r="G11" s="90"/>
      <c r="H11" s="90"/>
      <c r="I11" s="90"/>
      <c r="J11" s="90"/>
      <c r="K11" s="90"/>
      <c r="L11" s="90"/>
    </row>
    <row r="12" spans="1:12">
      <c r="A12" s="21"/>
      <c r="B12" s="47" t="s">
        <v>338</v>
      </c>
      <c r="C12" s="134">
        <f>C10/C8</f>
        <v>7.6605520018838994E-3</v>
      </c>
      <c r="D12" s="134">
        <f>D10/D8</f>
        <v>6.7644435182384922E-3</v>
      </c>
      <c r="E12" s="134">
        <f>E10/E8</f>
        <v>6.3082365031228516E-3</v>
      </c>
      <c r="F12" s="134">
        <f>F10/F8</f>
        <v>5.5715914147397676E-3</v>
      </c>
      <c r="G12" s="134">
        <f t="shared" ref="G12:L12" si="0">G9/G8</f>
        <v>5.6148591478521687E-3</v>
      </c>
      <c r="H12" s="134">
        <f t="shared" si="0"/>
        <v>5.1602637961641745E-3</v>
      </c>
      <c r="I12" s="134">
        <f t="shared" si="0"/>
        <v>4.5596795207836164E-3</v>
      </c>
      <c r="J12" s="134">
        <f t="shared" si="0"/>
        <v>3.8312212268648877E-3</v>
      </c>
      <c r="K12" s="134">
        <f t="shared" si="0"/>
        <v>3.0734657385776834E-3</v>
      </c>
      <c r="L12" s="134">
        <f t="shared" si="0"/>
        <v>2.400087584517777E-3</v>
      </c>
    </row>
    <row r="13" spans="1:12" ht="28.8">
      <c r="B13" s="48" t="s">
        <v>246</v>
      </c>
      <c r="C13" s="14">
        <v>0</v>
      </c>
      <c r="D13" s="14">
        <v>0</v>
      </c>
      <c r="E13" s="14">
        <v>0</v>
      </c>
      <c r="F13" s="14">
        <v>0</v>
      </c>
      <c r="G13" s="90"/>
      <c r="H13" s="90"/>
      <c r="I13" s="90"/>
      <c r="J13" s="90"/>
      <c r="K13" s="90"/>
      <c r="L13" s="90"/>
    </row>
    <row r="14" spans="1:12" ht="29.4" thickBot="1">
      <c r="B14" s="48" t="s">
        <v>247</v>
      </c>
      <c r="C14" s="14">
        <v>0</v>
      </c>
      <c r="D14" s="14">
        <v>0</v>
      </c>
      <c r="E14" s="14">
        <v>0</v>
      </c>
      <c r="F14" s="14">
        <v>0</v>
      </c>
      <c r="G14" s="90"/>
      <c r="H14" s="90"/>
      <c r="I14" s="90"/>
      <c r="J14" s="90"/>
      <c r="K14" s="90"/>
      <c r="L14" s="90"/>
    </row>
    <row r="15" spans="1:12">
      <c r="B15" s="49" t="s">
        <v>248</v>
      </c>
      <c r="C15" s="71"/>
      <c r="D15" s="14"/>
      <c r="E15" s="14"/>
      <c r="F15" s="90"/>
      <c r="G15" s="90"/>
      <c r="H15" s="90"/>
      <c r="I15" s="90"/>
      <c r="J15" s="90"/>
      <c r="K15" s="90"/>
      <c r="L15" s="90"/>
    </row>
    <row r="16" spans="1:12">
      <c r="B16" s="50" t="s">
        <v>249</v>
      </c>
      <c r="C16" s="14" t="s">
        <v>300</v>
      </c>
      <c r="D16" s="14" t="s">
        <v>300</v>
      </c>
      <c r="E16" s="14" t="s">
        <v>300</v>
      </c>
      <c r="F16" s="90"/>
      <c r="G16" s="90"/>
      <c r="H16" s="90"/>
      <c r="I16" s="90"/>
      <c r="J16" s="90"/>
      <c r="K16" s="90"/>
      <c r="L16" s="90"/>
    </row>
    <row r="17" spans="2:12">
      <c r="B17" s="50" t="s">
        <v>250</v>
      </c>
      <c r="C17" s="14" t="s">
        <v>300</v>
      </c>
      <c r="D17" s="14" t="s">
        <v>300</v>
      </c>
      <c r="E17" s="14" t="s">
        <v>300</v>
      </c>
      <c r="F17" s="90"/>
      <c r="G17" s="90"/>
      <c r="H17" s="90"/>
      <c r="I17" s="90"/>
      <c r="J17" s="90"/>
      <c r="K17" s="90"/>
      <c r="L17" s="90"/>
    </row>
    <row r="18" spans="2:12">
      <c r="B18" s="50" t="s">
        <v>251</v>
      </c>
      <c r="C18" s="14" t="s">
        <v>300</v>
      </c>
      <c r="D18" s="14" t="s">
        <v>300</v>
      </c>
      <c r="E18" s="14" t="s">
        <v>300</v>
      </c>
      <c r="F18" s="90"/>
      <c r="G18" s="90"/>
      <c r="H18" s="90"/>
      <c r="I18" s="90"/>
      <c r="J18" s="90"/>
      <c r="K18" s="90"/>
      <c r="L18" s="90"/>
    </row>
    <row r="19" spans="2:12">
      <c r="B19" s="50" t="s">
        <v>252</v>
      </c>
      <c r="C19" s="14" t="s">
        <v>299</v>
      </c>
      <c r="D19" s="14" t="s">
        <v>299</v>
      </c>
      <c r="E19" s="14" t="s">
        <v>299</v>
      </c>
      <c r="F19" s="90"/>
      <c r="G19" s="90"/>
      <c r="H19" s="90"/>
      <c r="I19" s="90"/>
      <c r="J19" s="90"/>
      <c r="K19" s="90"/>
      <c r="L19" s="90"/>
    </row>
    <row r="20" spans="2:12" ht="15" customHeight="1">
      <c r="B20" s="50" t="s">
        <v>36</v>
      </c>
      <c r="C20" s="14" t="s">
        <v>300</v>
      </c>
      <c r="D20" s="14" t="s">
        <v>300</v>
      </c>
      <c r="E20" s="14" t="s">
        <v>300</v>
      </c>
      <c r="F20" s="90"/>
      <c r="G20" s="90"/>
      <c r="H20" s="90"/>
      <c r="I20" s="90"/>
      <c r="J20" s="90"/>
      <c r="K20" s="90"/>
      <c r="L20" s="90"/>
    </row>
    <row r="23" spans="2:12">
      <c r="B23" s="46" t="s">
        <v>1</v>
      </c>
      <c r="C23" s="74" t="s">
        <v>65</v>
      </c>
      <c r="D23" s="74"/>
      <c r="E23" s="75"/>
      <c r="F23" s="75"/>
      <c r="G23" s="75"/>
      <c r="H23" s="75"/>
      <c r="I23" s="75"/>
      <c r="J23" s="75"/>
      <c r="K23" s="75"/>
      <c r="L23" s="75"/>
    </row>
    <row r="24" spans="2:12">
      <c r="B24" s="46" t="s">
        <v>3</v>
      </c>
      <c r="C24" s="76" t="s">
        <v>66</v>
      </c>
      <c r="D24" s="76"/>
      <c r="E24" s="75"/>
      <c r="F24" s="75"/>
      <c r="G24" s="75"/>
      <c r="H24" s="75"/>
      <c r="I24" s="75"/>
      <c r="J24" s="75"/>
      <c r="K24" s="75"/>
      <c r="L24" s="75"/>
    </row>
    <row r="25" spans="2:12">
      <c r="B25" s="46" t="s">
        <v>4</v>
      </c>
      <c r="C25" s="77" t="s">
        <v>67</v>
      </c>
      <c r="D25" s="77"/>
      <c r="E25" s="75"/>
      <c r="F25" s="75"/>
      <c r="G25" s="75"/>
      <c r="H25" s="75"/>
      <c r="I25" s="75"/>
      <c r="J25" s="75"/>
      <c r="K25" s="75"/>
      <c r="L25" s="75"/>
    </row>
    <row r="26" spans="2:12">
      <c r="B26" s="46" t="s">
        <v>5</v>
      </c>
      <c r="C26" s="37">
        <v>8.0000000000000002E-3</v>
      </c>
      <c r="D26" s="37"/>
      <c r="E26" s="75"/>
      <c r="F26" s="75"/>
      <c r="G26" s="75"/>
      <c r="H26" s="75"/>
      <c r="I26" s="75"/>
      <c r="J26" s="75"/>
      <c r="K26" s="75"/>
      <c r="L26" s="75"/>
    </row>
    <row r="27" spans="2:12" ht="15" thickBot="1">
      <c r="B27" s="57" t="s">
        <v>6</v>
      </c>
      <c r="C27" s="72"/>
      <c r="D27" s="78" t="s">
        <v>7</v>
      </c>
      <c r="E27" s="78"/>
      <c r="F27" s="78"/>
      <c r="G27" s="78"/>
      <c r="H27" s="78"/>
      <c r="I27" s="78"/>
      <c r="J27" s="78"/>
      <c r="K27" s="78"/>
      <c r="L27" s="78"/>
    </row>
    <row r="28" spans="2:12">
      <c r="B28" s="58"/>
      <c r="C28" s="67">
        <v>45657</v>
      </c>
      <c r="D28" s="67">
        <v>45291</v>
      </c>
      <c r="E28" s="67">
        <v>44926</v>
      </c>
      <c r="F28" s="40">
        <v>44561</v>
      </c>
      <c r="G28" s="29">
        <v>44196</v>
      </c>
      <c r="H28" s="29">
        <v>43830</v>
      </c>
      <c r="I28" s="15">
        <v>43465</v>
      </c>
      <c r="J28" s="15">
        <v>43100</v>
      </c>
      <c r="K28" s="15">
        <v>42735</v>
      </c>
      <c r="L28" s="15">
        <v>42369</v>
      </c>
    </row>
    <row r="29" spans="2:12">
      <c r="B29" s="59" t="s">
        <v>156</v>
      </c>
      <c r="C29" s="79">
        <v>836400650</v>
      </c>
      <c r="D29" s="79">
        <v>828437850</v>
      </c>
      <c r="E29" s="82">
        <v>846094559</v>
      </c>
      <c r="F29" s="82">
        <v>832732073.10000002</v>
      </c>
      <c r="G29" s="84">
        <v>793294860</v>
      </c>
      <c r="H29" s="80">
        <v>742250620</v>
      </c>
      <c r="I29" s="14">
        <v>715266290</v>
      </c>
      <c r="J29" s="14">
        <v>686439260</v>
      </c>
      <c r="K29" s="14">
        <v>662295158</v>
      </c>
      <c r="L29" s="14">
        <v>637369527</v>
      </c>
    </row>
    <row r="30" spans="2:12">
      <c r="B30" s="59" t="s">
        <v>157</v>
      </c>
      <c r="C30" s="79">
        <v>7014149</v>
      </c>
      <c r="D30" s="79">
        <v>6026614</v>
      </c>
      <c r="E30" s="82">
        <v>5474583.9000000004</v>
      </c>
      <c r="F30" s="82">
        <v>4747116.3</v>
      </c>
      <c r="G30" s="84">
        <v>4039340</v>
      </c>
      <c r="H30" s="80">
        <v>3341190</v>
      </c>
      <c r="I30" s="14">
        <v>3415640</v>
      </c>
      <c r="J30" s="14">
        <v>2976440</v>
      </c>
      <c r="K30" s="14">
        <v>2566757</v>
      </c>
      <c r="L30" s="14">
        <v>2219150</v>
      </c>
    </row>
    <row r="31" spans="2:12">
      <c r="B31" s="46" t="s">
        <v>253</v>
      </c>
      <c r="C31" s="79">
        <v>7014149</v>
      </c>
      <c r="D31" s="79">
        <v>6026614</v>
      </c>
      <c r="E31" s="82">
        <v>5474583.9000000004</v>
      </c>
      <c r="F31" s="82">
        <v>4747116.3</v>
      </c>
      <c r="G31" s="90"/>
      <c r="H31" s="90"/>
      <c r="I31" s="90"/>
      <c r="J31" s="90"/>
      <c r="K31" s="90"/>
      <c r="L31" s="90"/>
    </row>
    <row r="32" spans="2:12">
      <c r="B32" s="47" t="s">
        <v>254</v>
      </c>
      <c r="C32" s="14">
        <v>0</v>
      </c>
      <c r="D32" s="14">
        <v>0</v>
      </c>
      <c r="E32" s="14">
        <v>0</v>
      </c>
      <c r="F32" s="14">
        <v>0</v>
      </c>
      <c r="G32" s="90"/>
      <c r="H32" s="90"/>
      <c r="I32" s="90"/>
      <c r="J32" s="90"/>
      <c r="K32" s="90"/>
      <c r="L32" s="90"/>
    </row>
    <row r="33" spans="1:12">
      <c r="A33" s="21"/>
      <c r="B33" s="47" t="s">
        <v>338</v>
      </c>
      <c r="C33" s="134">
        <f>C31/C29</f>
        <v>8.3861113689952301E-3</v>
      </c>
      <c r="D33" s="134">
        <f>D31/D29</f>
        <v>7.2746724452534368E-3</v>
      </c>
      <c r="E33" s="134">
        <f>E31/E29</f>
        <v>6.4704161512046795E-3</v>
      </c>
      <c r="F33" s="134">
        <f>F31/F29</f>
        <v>5.7006526508916328E-3</v>
      </c>
      <c r="G33" s="134">
        <f t="shared" ref="G33:L33" si="1">G30/G29</f>
        <v>5.0918519754432796E-3</v>
      </c>
      <c r="H33" s="134">
        <f t="shared" si="1"/>
        <v>4.5014310665041947E-3</v>
      </c>
      <c r="I33" s="134">
        <f t="shared" si="1"/>
        <v>4.7753403840687086E-3</v>
      </c>
      <c r="J33" s="134">
        <f t="shared" si="1"/>
        <v>4.3360573519643968E-3</v>
      </c>
      <c r="K33" s="134">
        <f t="shared" si="1"/>
        <v>3.8755484907229232E-3</v>
      </c>
      <c r="L33" s="134">
        <f t="shared" si="1"/>
        <v>3.4817321914419044E-3</v>
      </c>
    </row>
    <row r="34" spans="1:12" ht="28.8">
      <c r="B34" s="48" t="s">
        <v>246</v>
      </c>
      <c r="C34" s="14">
        <v>0</v>
      </c>
      <c r="D34" s="14">
        <v>0</v>
      </c>
      <c r="E34" s="14">
        <v>0</v>
      </c>
      <c r="F34" s="14">
        <v>0</v>
      </c>
      <c r="G34" s="90"/>
      <c r="H34" s="90"/>
      <c r="I34" s="90"/>
      <c r="J34" s="90"/>
      <c r="K34" s="90"/>
      <c r="L34" s="90"/>
    </row>
    <row r="35" spans="1:12" ht="29.4" thickBot="1">
      <c r="B35" s="48" t="s">
        <v>247</v>
      </c>
      <c r="C35" s="14">
        <v>0</v>
      </c>
      <c r="D35" s="14">
        <v>0</v>
      </c>
      <c r="E35" s="14">
        <v>0</v>
      </c>
      <c r="F35" s="14">
        <v>0</v>
      </c>
      <c r="G35" s="90"/>
      <c r="H35" s="90"/>
      <c r="I35" s="90"/>
      <c r="J35" s="90"/>
      <c r="K35" s="90"/>
      <c r="L35" s="90"/>
    </row>
    <row r="36" spans="1:12">
      <c r="B36" s="49" t="s">
        <v>248</v>
      </c>
      <c r="C36" s="14"/>
      <c r="D36" s="14"/>
      <c r="E36" s="14"/>
      <c r="F36" s="90"/>
      <c r="G36" s="90"/>
      <c r="H36" s="90"/>
      <c r="I36" s="90"/>
      <c r="J36" s="90"/>
      <c r="K36" s="90"/>
      <c r="L36" s="90"/>
    </row>
    <row r="37" spans="1:12">
      <c r="B37" s="50" t="s">
        <v>249</v>
      </c>
      <c r="C37" s="14" t="s">
        <v>300</v>
      </c>
      <c r="D37" s="14" t="s">
        <v>300</v>
      </c>
      <c r="E37" s="14" t="s">
        <v>300</v>
      </c>
      <c r="F37" s="90"/>
      <c r="G37" s="90"/>
      <c r="H37" s="90"/>
      <c r="I37" s="90"/>
      <c r="J37" s="90"/>
      <c r="K37" s="90"/>
      <c r="L37" s="90"/>
    </row>
    <row r="38" spans="1:12">
      <c r="B38" s="50" t="s">
        <v>250</v>
      </c>
      <c r="C38" s="14" t="s">
        <v>300</v>
      </c>
      <c r="D38" s="14" t="s">
        <v>300</v>
      </c>
      <c r="E38" s="14" t="s">
        <v>300</v>
      </c>
      <c r="F38" s="90"/>
      <c r="G38" s="90"/>
      <c r="H38" s="90"/>
      <c r="I38" s="90"/>
      <c r="J38" s="90"/>
      <c r="K38" s="90"/>
      <c r="L38" s="90"/>
    </row>
    <row r="39" spans="1:12">
      <c r="B39" s="50" t="s">
        <v>251</v>
      </c>
      <c r="C39" s="14" t="s">
        <v>300</v>
      </c>
      <c r="D39" s="14" t="s">
        <v>300</v>
      </c>
      <c r="E39" s="14" t="s">
        <v>300</v>
      </c>
      <c r="F39" s="90"/>
      <c r="G39" s="90"/>
      <c r="H39" s="90"/>
      <c r="I39" s="90"/>
      <c r="J39" s="90"/>
      <c r="K39" s="90"/>
      <c r="L39" s="90"/>
    </row>
    <row r="40" spans="1:12">
      <c r="B40" s="50" t="s">
        <v>252</v>
      </c>
      <c r="C40" s="14" t="s">
        <v>299</v>
      </c>
      <c r="D40" s="14" t="s">
        <v>299</v>
      </c>
      <c r="E40" s="14" t="s">
        <v>299</v>
      </c>
      <c r="F40" s="90"/>
      <c r="G40" s="90"/>
      <c r="H40" s="90"/>
      <c r="I40" s="90"/>
      <c r="J40" s="90"/>
      <c r="K40" s="90"/>
      <c r="L40" s="90"/>
    </row>
    <row r="41" spans="1:12">
      <c r="B41" s="50" t="s">
        <v>36</v>
      </c>
      <c r="C41" s="14" t="s">
        <v>325</v>
      </c>
      <c r="D41" s="14" t="s">
        <v>300</v>
      </c>
      <c r="E41" s="14" t="s">
        <v>300</v>
      </c>
      <c r="F41" s="90"/>
      <c r="G41" s="90"/>
      <c r="H41" s="90"/>
      <c r="I41" s="90"/>
      <c r="J41" s="90"/>
      <c r="K41" s="90"/>
      <c r="L41" s="90"/>
    </row>
    <row r="42" spans="1:12">
      <c r="B42" s="60"/>
      <c r="C42" s="93"/>
      <c r="D42" s="93"/>
      <c r="I42" s="93"/>
    </row>
    <row r="43" spans="1:12">
      <c r="C43" s="73"/>
    </row>
    <row r="44" spans="1:12">
      <c r="B44" s="46" t="s">
        <v>1</v>
      </c>
      <c r="C44" s="74" t="s">
        <v>68</v>
      </c>
      <c r="D44" s="74"/>
      <c r="E44" s="75"/>
      <c r="F44" s="75"/>
      <c r="G44" s="75"/>
      <c r="H44" s="75"/>
      <c r="I44" s="75"/>
      <c r="J44" s="75"/>
      <c r="K44" s="75"/>
      <c r="L44" s="75"/>
    </row>
    <row r="45" spans="1:12">
      <c r="B45" s="46" t="s">
        <v>3</v>
      </c>
      <c r="C45" s="76" t="s">
        <v>69</v>
      </c>
      <c r="D45" s="76"/>
      <c r="E45" s="75"/>
      <c r="F45" s="75"/>
      <c r="G45" s="75"/>
      <c r="H45" s="75"/>
      <c r="I45" s="75"/>
      <c r="J45" s="75"/>
      <c r="K45" s="75"/>
      <c r="L45" s="75"/>
    </row>
    <row r="46" spans="1:12">
      <c r="B46" s="46" t="s">
        <v>4</v>
      </c>
      <c r="C46" s="77" t="s">
        <v>218</v>
      </c>
      <c r="D46" s="77"/>
      <c r="E46" s="75"/>
      <c r="F46" s="75"/>
      <c r="G46" s="75"/>
      <c r="H46" s="75"/>
      <c r="I46" s="75"/>
      <c r="J46" s="75"/>
      <c r="K46" s="75"/>
      <c r="L46" s="75"/>
    </row>
    <row r="47" spans="1:12">
      <c r="B47" s="46" t="s">
        <v>5</v>
      </c>
      <c r="C47" s="37">
        <v>8.0000000000000002E-3</v>
      </c>
      <c r="D47" s="75"/>
      <c r="E47" s="75"/>
      <c r="F47" s="75"/>
      <c r="G47" s="75"/>
      <c r="H47" s="75"/>
      <c r="I47" s="75"/>
      <c r="J47" s="75"/>
      <c r="K47" s="75"/>
      <c r="L47" s="75"/>
    </row>
    <row r="48" spans="1:12" ht="15" thickBot="1">
      <c r="B48" s="57" t="s">
        <v>6</v>
      </c>
      <c r="C48" s="78" t="s">
        <v>7</v>
      </c>
      <c r="D48" s="78"/>
      <c r="E48" s="78"/>
      <c r="F48" s="78"/>
      <c r="G48" s="78"/>
      <c r="H48" s="78"/>
      <c r="I48" s="78"/>
      <c r="J48" s="78"/>
      <c r="K48" s="78"/>
      <c r="L48" s="78"/>
    </row>
    <row r="49" spans="1:12">
      <c r="B49" s="58"/>
      <c r="C49" s="40">
        <v>45657</v>
      </c>
      <c r="D49" s="40">
        <v>45291</v>
      </c>
      <c r="E49" s="40">
        <v>44926</v>
      </c>
      <c r="F49" s="40">
        <v>44561</v>
      </c>
      <c r="G49" s="29">
        <v>44196</v>
      </c>
      <c r="H49" s="29">
        <v>43830</v>
      </c>
      <c r="I49" s="15">
        <v>43465</v>
      </c>
      <c r="J49" s="15">
        <v>43100</v>
      </c>
      <c r="K49" s="15">
        <v>42735</v>
      </c>
      <c r="L49" s="15">
        <v>42369</v>
      </c>
    </row>
    <row r="50" spans="1:12">
      <c r="B50" s="59" t="s">
        <v>156</v>
      </c>
      <c r="C50" s="79">
        <v>615885000</v>
      </c>
      <c r="D50" s="79">
        <v>605714000</v>
      </c>
      <c r="E50" s="82">
        <v>616120611</v>
      </c>
      <c r="F50" s="82">
        <v>603525365</v>
      </c>
      <c r="G50" s="84">
        <v>573672950</v>
      </c>
      <c r="H50" s="80">
        <v>534608880</v>
      </c>
      <c r="I50" s="14">
        <v>508652280</v>
      </c>
      <c r="J50" s="14">
        <v>485524120</v>
      </c>
      <c r="K50" s="14">
        <v>466823075</v>
      </c>
      <c r="L50" s="14">
        <v>446147620</v>
      </c>
    </row>
    <row r="51" spans="1:12">
      <c r="B51" s="59" t="s">
        <v>157</v>
      </c>
      <c r="C51" s="79">
        <v>4931000</v>
      </c>
      <c r="D51" s="79">
        <v>4560000</v>
      </c>
      <c r="E51" s="82">
        <v>3859718</v>
      </c>
      <c r="F51" s="82">
        <v>3478145</v>
      </c>
      <c r="G51" s="84">
        <v>2972000</v>
      </c>
      <c r="H51" s="80">
        <v>2529000</v>
      </c>
      <c r="I51" s="14">
        <v>2118820</v>
      </c>
      <c r="J51" s="14">
        <v>1732000</v>
      </c>
      <c r="K51" s="14">
        <v>1360000</v>
      </c>
      <c r="L51" s="14">
        <v>1000000</v>
      </c>
    </row>
    <row r="52" spans="1:12">
      <c r="B52" s="46" t="s">
        <v>253</v>
      </c>
      <c r="C52" s="14">
        <v>4931000</v>
      </c>
      <c r="D52" s="14">
        <v>4560000</v>
      </c>
      <c r="E52" s="82">
        <v>3859718</v>
      </c>
      <c r="F52" s="82">
        <v>3478145</v>
      </c>
    </row>
    <row r="53" spans="1:12">
      <c r="B53" s="47" t="s">
        <v>254</v>
      </c>
      <c r="C53" s="14">
        <v>0</v>
      </c>
      <c r="D53" s="14">
        <v>0</v>
      </c>
      <c r="E53" s="83">
        <v>0</v>
      </c>
      <c r="F53" s="83">
        <v>0</v>
      </c>
    </row>
    <row r="54" spans="1:12">
      <c r="A54" s="21"/>
      <c r="B54" s="47" t="s">
        <v>338</v>
      </c>
      <c r="C54" s="134">
        <f>C52/C50</f>
        <v>8.0063648246019962E-3</v>
      </c>
      <c r="D54" s="134">
        <f>D52/D50</f>
        <v>7.5283054378799232E-3</v>
      </c>
      <c r="E54" s="134">
        <f>E52/E50</f>
        <v>6.264549393560216E-3</v>
      </c>
      <c r="F54" s="134">
        <f>F52/F50</f>
        <v>5.7630469267849248E-3</v>
      </c>
      <c r="G54" s="134">
        <f t="shared" ref="G54:L54" si="2">G51/G50</f>
        <v>5.1806521468373227E-3</v>
      </c>
      <c r="H54" s="134">
        <f t="shared" si="2"/>
        <v>4.7305611534174292E-3</v>
      </c>
      <c r="I54" s="134">
        <f t="shared" si="2"/>
        <v>4.1655568711890956E-3</v>
      </c>
      <c r="J54" s="134">
        <f t="shared" si="2"/>
        <v>3.5672790056238608E-3</v>
      </c>
      <c r="K54" s="134">
        <f t="shared" si="2"/>
        <v>2.9133092874639925E-3</v>
      </c>
      <c r="L54" s="134">
        <f t="shared" si="2"/>
        <v>2.2414105896160557E-3</v>
      </c>
    </row>
    <row r="55" spans="1:12" ht="28.8">
      <c r="B55" s="48" t="s">
        <v>246</v>
      </c>
      <c r="C55" s="14">
        <v>0</v>
      </c>
      <c r="D55" s="14">
        <v>0</v>
      </c>
      <c r="E55" s="83">
        <v>0</v>
      </c>
      <c r="F55" s="83">
        <v>0</v>
      </c>
    </row>
    <row r="56" spans="1:12" ht="29.4" thickBot="1">
      <c r="B56" s="48" t="s">
        <v>247</v>
      </c>
      <c r="C56" s="14">
        <v>0</v>
      </c>
      <c r="D56" s="14">
        <v>0</v>
      </c>
      <c r="E56" s="83">
        <v>0</v>
      </c>
      <c r="F56" s="83">
        <v>0</v>
      </c>
    </row>
    <row r="57" spans="1:12">
      <c r="B57" s="49" t="s">
        <v>248</v>
      </c>
      <c r="C57" s="14"/>
      <c r="D57" s="14"/>
      <c r="E57" s="83"/>
    </row>
    <row r="58" spans="1:12">
      <c r="B58" s="50" t="s">
        <v>249</v>
      </c>
      <c r="C58" s="14" t="s">
        <v>300</v>
      </c>
      <c r="D58" s="14" t="s">
        <v>300</v>
      </c>
      <c r="E58" s="83" t="s">
        <v>300</v>
      </c>
    </row>
    <row r="59" spans="1:12">
      <c r="B59" s="50" t="s">
        <v>250</v>
      </c>
      <c r="C59" s="14" t="s">
        <v>300</v>
      </c>
      <c r="D59" s="14" t="s">
        <v>300</v>
      </c>
      <c r="E59" s="83" t="s">
        <v>300</v>
      </c>
    </row>
    <row r="60" spans="1:12">
      <c r="B60" s="50" t="s">
        <v>251</v>
      </c>
      <c r="C60" s="14" t="s">
        <v>300</v>
      </c>
      <c r="D60" s="14" t="s">
        <v>300</v>
      </c>
      <c r="E60" s="83" t="s">
        <v>300</v>
      </c>
    </row>
    <row r="61" spans="1:12">
      <c r="B61" s="50" t="s">
        <v>252</v>
      </c>
      <c r="C61" s="82" t="s">
        <v>299</v>
      </c>
      <c r="D61" s="82" t="s">
        <v>299</v>
      </c>
      <c r="E61" s="82" t="s">
        <v>299</v>
      </c>
      <c r="F61"/>
    </row>
    <row r="62" spans="1:12">
      <c r="B62" s="50" t="s">
        <v>36</v>
      </c>
      <c r="C62" s="82" t="s">
        <v>299</v>
      </c>
      <c r="D62" s="82" t="s">
        <v>299</v>
      </c>
      <c r="E62" s="82" t="s">
        <v>299</v>
      </c>
      <c r="F62" t="s">
        <v>318</v>
      </c>
    </row>
    <row r="63" spans="1:12">
      <c r="C63" s="93"/>
      <c r="D63" s="126"/>
      <c r="E63"/>
    </row>
    <row r="64" spans="1:12">
      <c r="C64" s="73"/>
    </row>
    <row r="65" spans="2:12">
      <c r="B65" s="46" t="s">
        <v>1</v>
      </c>
      <c r="C65" s="74" t="s">
        <v>302</v>
      </c>
      <c r="D65" s="74"/>
      <c r="E65" s="75"/>
      <c r="F65" s="75"/>
      <c r="G65" s="75"/>
      <c r="H65" s="75"/>
      <c r="I65" s="75"/>
      <c r="J65" s="75"/>
      <c r="K65" s="75"/>
      <c r="L65" s="75"/>
    </row>
    <row r="66" spans="2:12">
      <c r="B66" s="46" t="s">
        <v>3</v>
      </c>
      <c r="C66" s="76" t="s">
        <v>303</v>
      </c>
      <c r="D66" s="76"/>
      <c r="E66" s="75"/>
      <c r="F66" s="75"/>
      <c r="G66" s="75"/>
      <c r="H66" s="75"/>
      <c r="I66" s="75"/>
      <c r="J66" s="75"/>
      <c r="K66" s="75"/>
      <c r="L66" s="75"/>
    </row>
    <row r="67" spans="2:12">
      <c r="B67" s="46" t="s">
        <v>4</v>
      </c>
      <c r="C67" s="77" t="s">
        <v>64</v>
      </c>
      <c r="D67" s="77"/>
      <c r="E67" s="75"/>
      <c r="F67" s="75"/>
      <c r="G67" s="75"/>
      <c r="H67" s="75"/>
      <c r="I67" s="75"/>
      <c r="J67" s="75"/>
      <c r="K67" s="75"/>
      <c r="L67" s="75"/>
    </row>
    <row r="68" spans="2:12">
      <c r="B68" s="46" t="s">
        <v>5</v>
      </c>
      <c r="C68" s="37">
        <v>8.0000000000000002E-3</v>
      </c>
      <c r="D68" s="37"/>
      <c r="E68" s="75"/>
      <c r="F68" s="75"/>
      <c r="G68" s="75"/>
      <c r="H68" s="75"/>
      <c r="I68" s="75"/>
      <c r="J68" s="75"/>
      <c r="K68" s="75"/>
      <c r="L68" s="75"/>
    </row>
    <row r="69" spans="2:12" ht="15" thickBot="1">
      <c r="B69" s="57" t="s">
        <v>6</v>
      </c>
      <c r="C69" s="78" t="s">
        <v>7</v>
      </c>
      <c r="D69" s="78"/>
      <c r="E69" s="78"/>
      <c r="F69" s="78"/>
      <c r="G69" s="78"/>
      <c r="H69" s="78"/>
      <c r="I69" s="78"/>
      <c r="J69" s="78"/>
      <c r="K69" s="78"/>
      <c r="L69" s="78"/>
    </row>
    <row r="70" spans="2:12">
      <c r="B70" s="58"/>
      <c r="C70" s="40">
        <v>45657</v>
      </c>
      <c r="D70" s="40">
        <v>45291</v>
      </c>
      <c r="E70" s="67">
        <v>44926</v>
      </c>
      <c r="F70" s="40">
        <v>44561</v>
      </c>
      <c r="G70" s="29">
        <v>44196</v>
      </c>
      <c r="H70" s="29">
        <v>43830</v>
      </c>
      <c r="I70" s="15">
        <v>43465</v>
      </c>
      <c r="J70" s="15">
        <v>43100</v>
      </c>
      <c r="K70" s="15">
        <v>42735</v>
      </c>
      <c r="L70" s="15">
        <v>42369</v>
      </c>
    </row>
    <row r="71" spans="2:12">
      <c r="B71" s="59" t="s">
        <v>156</v>
      </c>
      <c r="C71" s="80" t="s">
        <v>89</v>
      </c>
      <c r="D71" s="80" t="s">
        <v>89</v>
      </c>
      <c r="E71" s="80" t="s">
        <v>89</v>
      </c>
      <c r="F71" s="80" t="s">
        <v>89</v>
      </c>
      <c r="G71" s="80">
        <v>48296420</v>
      </c>
      <c r="H71" s="80">
        <v>39645280</v>
      </c>
      <c r="I71" s="14">
        <v>33130300</v>
      </c>
      <c r="J71" s="14">
        <v>29341680</v>
      </c>
      <c r="K71" s="14">
        <v>26191350</v>
      </c>
      <c r="L71" s="14">
        <v>21593056</v>
      </c>
    </row>
    <row r="72" spans="2:12">
      <c r="B72" s="59" t="s">
        <v>157</v>
      </c>
      <c r="C72" s="80" t="s">
        <v>89</v>
      </c>
      <c r="D72" s="80" t="s">
        <v>89</v>
      </c>
      <c r="E72" s="80" t="s">
        <v>89</v>
      </c>
      <c r="F72" s="80" t="s">
        <v>89</v>
      </c>
      <c r="G72" s="80">
        <v>196400</v>
      </c>
      <c r="H72" s="80">
        <v>147500</v>
      </c>
      <c r="I72" s="14">
        <v>124750</v>
      </c>
      <c r="J72" s="14">
        <v>106280</v>
      </c>
      <c r="K72" s="14">
        <v>93223</v>
      </c>
      <c r="L72" s="14">
        <v>83860</v>
      </c>
    </row>
    <row r="73" spans="2:12">
      <c r="B73" s="46" t="s">
        <v>253</v>
      </c>
      <c r="C73" s="80" t="s">
        <v>89</v>
      </c>
      <c r="D73" s="80" t="s">
        <v>89</v>
      </c>
      <c r="E73" s="80" t="s">
        <v>89</v>
      </c>
      <c r="F73" s="80" t="s">
        <v>89</v>
      </c>
      <c r="G73" s="90"/>
      <c r="H73" s="90"/>
      <c r="I73" s="90"/>
      <c r="J73" s="90"/>
      <c r="K73" s="90"/>
      <c r="L73" s="90"/>
    </row>
    <row r="74" spans="2:12">
      <c r="B74" s="47" t="s">
        <v>254</v>
      </c>
      <c r="C74" s="80" t="s">
        <v>89</v>
      </c>
      <c r="D74" s="80" t="s">
        <v>89</v>
      </c>
      <c r="E74" s="80" t="s">
        <v>89</v>
      </c>
      <c r="F74" s="80" t="s">
        <v>89</v>
      </c>
      <c r="G74" s="90"/>
      <c r="H74" s="90"/>
      <c r="I74" s="90"/>
      <c r="J74" s="90"/>
      <c r="K74" s="90"/>
      <c r="L74" s="90"/>
    </row>
    <row r="75" spans="2:12" ht="28.8">
      <c r="B75" s="48" t="s">
        <v>246</v>
      </c>
      <c r="C75" s="80" t="s">
        <v>89</v>
      </c>
      <c r="D75" s="80" t="s">
        <v>89</v>
      </c>
      <c r="E75" s="80" t="s">
        <v>89</v>
      </c>
      <c r="F75" s="80" t="s">
        <v>89</v>
      </c>
      <c r="G75" s="90"/>
      <c r="H75" s="90"/>
      <c r="I75" s="90"/>
      <c r="J75" s="90"/>
      <c r="K75" s="90"/>
      <c r="L75" s="90"/>
    </row>
    <row r="76" spans="2:12" ht="29.4" thickBot="1">
      <c r="B76" s="48" t="s">
        <v>247</v>
      </c>
      <c r="C76" s="80" t="s">
        <v>89</v>
      </c>
      <c r="D76" s="80" t="s">
        <v>89</v>
      </c>
      <c r="E76" s="80" t="s">
        <v>89</v>
      </c>
      <c r="F76" s="80" t="s">
        <v>89</v>
      </c>
      <c r="G76" s="90"/>
      <c r="H76" s="90"/>
      <c r="I76" s="90"/>
      <c r="J76" s="90"/>
      <c r="K76" s="90"/>
      <c r="L76" s="90"/>
    </row>
    <row r="77" spans="2:12">
      <c r="B77" s="49" t="s">
        <v>248</v>
      </c>
      <c r="C77" s="14" t="s">
        <v>89</v>
      </c>
      <c r="D77" s="14" t="s">
        <v>89</v>
      </c>
      <c r="E77" s="14" t="s">
        <v>89</v>
      </c>
      <c r="F77" s="90"/>
      <c r="G77" s="90"/>
      <c r="H77" s="90"/>
      <c r="I77" s="90"/>
      <c r="J77" s="90"/>
      <c r="K77" s="90"/>
      <c r="L77" s="90"/>
    </row>
    <row r="78" spans="2:12">
      <c r="B78" s="50" t="s">
        <v>249</v>
      </c>
      <c r="C78" s="14" t="s">
        <v>89</v>
      </c>
      <c r="D78" s="14" t="s">
        <v>89</v>
      </c>
      <c r="E78" s="14" t="s">
        <v>89</v>
      </c>
      <c r="F78" s="90"/>
      <c r="G78" s="90"/>
      <c r="H78" s="90"/>
      <c r="I78" s="90"/>
      <c r="J78" s="90"/>
      <c r="K78" s="90"/>
      <c r="L78" s="90"/>
    </row>
    <row r="79" spans="2:12">
      <c r="B79" s="50" t="s">
        <v>250</v>
      </c>
      <c r="C79" s="14" t="s">
        <v>89</v>
      </c>
      <c r="D79" s="14" t="s">
        <v>89</v>
      </c>
      <c r="E79" s="14" t="s">
        <v>89</v>
      </c>
      <c r="F79" s="90"/>
      <c r="G79" s="90"/>
      <c r="H79" s="90"/>
      <c r="I79" s="90"/>
      <c r="J79" s="90"/>
      <c r="K79" s="90"/>
      <c r="L79" s="90"/>
    </row>
    <row r="80" spans="2:12">
      <c r="B80" s="50" t="s">
        <v>251</v>
      </c>
      <c r="C80" s="14" t="s">
        <v>89</v>
      </c>
      <c r="D80" s="14" t="s">
        <v>89</v>
      </c>
      <c r="E80" s="14" t="s">
        <v>89</v>
      </c>
      <c r="F80" s="90"/>
      <c r="G80" s="90"/>
      <c r="H80" s="90"/>
      <c r="I80" s="90"/>
      <c r="J80" s="90"/>
      <c r="K80" s="90"/>
      <c r="L80" s="90"/>
    </row>
    <row r="81" spans="2:12">
      <c r="B81" s="50" t="s">
        <v>252</v>
      </c>
      <c r="C81" s="14" t="s">
        <v>89</v>
      </c>
      <c r="D81" s="14" t="s">
        <v>89</v>
      </c>
      <c r="E81" s="14" t="s">
        <v>89</v>
      </c>
      <c r="F81" s="90"/>
      <c r="G81" s="90"/>
      <c r="H81" s="90"/>
      <c r="I81" s="90"/>
      <c r="J81" s="90"/>
      <c r="K81" s="90"/>
      <c r="L81" s="90"/>
    </row>
    <row r="82" spans="2:12">
      <c r="B82" s="50" t="s">
        <v>36</v>
      </c>
      <c r="C82" s="14" t="s">
        <v>89</v>
      </c>
      <c r="D82" s="14" t="s">
        <v>89</v>
      </c>
      <c r="E82" s="14" t="s">
        <v>89</v>
      </c>
      <c r="F82" s="90"/>
      <c r="G82" s="90"/>
      <c r="H82" s="90"/>
      <c r="I82" s="90"/>
      <c r="J82" s="90"/>
      <c r="K82" s="90"/>
      <c r="L82" s="90"/>
    </row>
    <row r="83" spans="2:12">
      <c r="B83" s="60"/>
      <c r="C83" s="60"/>
      <c r="D83" s="93"/>
      <c r="I83" s="93"/>
    </row>
    <row r="84" spans="2:12">
      <c r="C84" s="73"/>
    </row>
    <row r="85" spans="2:12">
      <c r="C85" s="73"/>
    </row>
    <row r="86" spans="2:12">
      <c r="C86" s="73"/>
    </row>
    <row r="87" spans="2:12">
      <c r="C87" s="73"/>
    </row>
    <row r="88" spans="2:12">
      <c r="C88" s="73"/>
    </row>
    <row r="104" spans="3:3">
      <c r="C104" s="73"/>
    </row>
    <row r="105" spans="3:3">
      <c r="C105" s="73"/>
    </row>
    <row r="106" spans="3:3">
      <c r="C106" s="73"/>
    </row>
    <row r="107" spans="3:3">
      <c r="C107" s="73"/>
    </row>
    <row r="108" spans="3:3">
      <c r="C108" s="73"/>
    </row>
    <row r="124" spans="3:3">
      <c r="C124" s="73"/>
    </row>
    <row r="125" spans="3:3">
      <c r="C125" s="73"/>
    </row>
    <row r="126" spans="3:3">
      <c r="C126" s="73"/>
    </row>
    <row r="127" spans="3:3">
      <c r="C127" s="73"/>
    </row>
    <row r="128" spans="3:3">
      <c r="C128" s="73"/>
    </row>
  </sheetData>
  <hyperlinks>
    <hyperlink ref="C4" r:id="rId1" xr:uid="{00000000-0004-0000-0700-000002000000}"/>
    <hyperlink ref="C67" r:id="rId2" xr:uid="{046B59FC-DF6C-4A19-B7C0-24A57D43C11F}"/>
    <hyperlink ref="C25" r:id="rId3" xr:uid="{61D5A51F-0C3C-41C3-ADC0-DA72DE9028A0}"/>
    <hyperlink ref="C46" r:id="rId4" xr:uid="{01F49CAF-6241-4B12-B27D-EA2C8D2D8F54}"/>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26"/>
  <sheetViews>
    <sheetView zoomScale="99" zoomScaleNormal="99" workbookViewId="0">
      <selection activeCell="C17" sqref="C17"/>
    </sheetView>
  </sheetViews>
  <sheetFormatPr defaultColWidth="9.33203125" defaultRowHeight="14.4"/>
  <cols>
    <col min="1" max="1" width="10.33203125" style="73" bestFit="1" customWidth="1"/>
    <col min="2" max="2" width="50.33203125" style="56" customWidth="1"/>
    <col min="3" max="3" width="17.33203125" style="56" customWidth="1"/>
    <col min="4" max="9" width="17.33203125" style="73" customWidth="1"/>
    <col min="10" max="10" width="16.5546875" style="73" customWidth="1"/>
    <col min="11" max="12" width="20.6640625" style="73" customWidth="1"/>
    <col min="13" max="16384" width="9.33203125" style="73"/>
  </cols>
  <sheetData>
    <row r="1" spans="1:12">
      <c r="A1" s="21" t="s">
        <v>169</v>
      </c>
    </row>
    <row r="2" spans="1:12">
      <c r="B2" s="46" t="s">
        <v>1</v>
      </c>
      <c r="C2" s="74" t="s">
        <v>241</v>
      </c>
      <c r="D2" s="75"/>
      <c r="E2" s="75"/>
      <c r="F2" s="75"/>
      <c r="G2" s="75"/>
      <c r="H2" s="75"/>
      <c r="I2" s="75"/>
      <c r="J2" s="75"/>
      <c r="K2" s="75"/>
      <c r="L2" s="75"/>
    </row>
    <row r="3" spans="1:12">
      <c r="B3" s="46" t="s">
        <v>3</v>
      </c>
      <c r="C3" s="76" t="s">
        <v>219</v>
      </c>
      <c r="D3" s="75"/>
      <c r="E3" s="75"/>
      <c r="F3" s="75"/>
      <c r="G3" s="75"/>
      <c r="H3" s="75"/>
      <c r="I3" s="75"/>
      <c r="J3" s="75"/>
      <c r="K3" s="75"/>
      <c r="L3" s="75"/>
    </row>
    <row r="4" spans="1:12">
      <c r="B4" s="46" t="s">
        <v>4</v>
      </c>
      <c r="C4" s="77" t="s">
        <v>242</v>
      </c>
      <c r="D4" s="75"/>
      <c r="E4" s="75"/>
      <c r="F4" s="75"/>
      <c r="G4" s="75"/>
      <c r="H4" s="75"/>
      <c r="I4" s="75"/>
      <c r="J4" s="75"/>
      <c r="K4" s="75"/>
      <c r="L4" s="75"/>
    </row>
    <row r="5" spans="1:12">
      <c r="B5" s="46" t="s">
        <v>5</v>
      </c>
      <c r="C5" s="37">
        <v>8.0000000000000002E-3</v>
      </c>
      <c r="D5" s="75"/>
      <c r="E5" s="75"/>
      <c r="F5" s="75"/>
      <c r="G5" s="75"/>
      <c r="H5" s="75"/>
      <c r="I5" s="75"/>
      <c r="J5" s="75"/>
      <c r="K5" s="75"/>
      <c r="L5" s="75"/>
    </row>
    <row r="6" spans="1:12" ht="15" thickBot="1">
      <c r="B6" s="57" t="s">
        <v>6</v>
      </c>
      <c r="C6" s="78" t="s">
        <v>7</v>
      </c>
      <c r="D6" s="78"/>
      <c r="E6" s="78"/>
      <c r="F6" s="78"/>
      <c r="G6" s="78"/>
      <c r="H6" s="78"/>
      <c r="I6" s="78"/>
      <c r="J6" s="78"/>
      <c r="K6" s="78"/>
      <c r="L6" s="78"/>
    </row>
    <row r="7" spans="1:12">
      <c r="B7" s="58"/>
      <c r="C7" s="67">
        <v>45657</v>
      </c>
      <c r="D7" s="67">
        <v>45291</v>
      </c>
      <c r="E7" s="40">
        <v>44926</v>
      </c>
      <c r="F7" s="40">
        <v>44561</v>
      </c>
      <c r="G7" s="29">
        <v>44196</v>
      </c>
      <c r="H7" s="29">
        <v>43830</v>
      </c>
      <c r="I7" s="15">
        <v>43465</v>
      </c>
      <c r="J7" s="15">
        <v>43100</v>
      </c>
      <c r="K7" s="15">
        <v>42735</v>
      </c>
      <c r="L7" s="15">
        <v>42369</v>
      </c>
    </row>
    <row r="8" spans="1:12">
      <c r="B8" s="59" t="s">
        <v>170</v>
      </c>
      <c r="C8" s="14">
        <v>895981263.23000002</v>
      </c>
      <c r="D8" s="80">
        <v>868627304.39999998</v>
      </c>
      <c r="E8" s="80">
        <v>844755011</v>
      </c>
      <c r="F8" s="80">
        <v>799431854</v>
      </c>
      <c r="G8" s="14">
        <v>800788686.00403988</v>
      </c>
      <c r="H8" s="14">
        <v>729187680.92952132</v>
      </c>
      <c r="I8" s="14">
        <v>691388906.47305226</v>
      </c>
      <c r="J8" s="14">
        <v>654241760.84866083</v>
      </c>
      <c r="K8" s="14">
        <v>715987907.45703995</v>
      </c>
      <c r="L8" s="14">
        <v>688780472.50259995</v>
      </c>
    </row>
    <row r="9" spans="1:12">
      <c r="B9" s="59" t="s">
        <v>171</v>
      </c>
      <c r="C9" s="14">
        <v>9115585</v>
      </c>
      <c r="D9" s="80">
        <v>8802679</v>
      </c>
      <c r="E9" s="80">
        <v>8409042</v>
      </c>
      <c r="F9" s="80">
        <v>8900000</v>
      </c>
      <c r="G9" s="14">
        <v>8900000</v>
      </c>
      <c r="H9" s="14">
        <v>8800000</v>
      </c>
      <c r="I9" s="14">
        <v>8800000</v>
      </c>
      <c r="J9" s="14">
        <v>8800000</v>
      </c>
      <c r="K9" s="14">
        <v>8800000</v>
      </c>
      <c r="L9" s="14">
        <v>8800000</v>
      </c>
    </row>
    <row r="10" spans="1:12">
      <c r="B10" s="46" t="s">
        <v>263</v>
      </c>
      <c r="C10" s="14">
        <v>9115585</v>
      </c>
      <c r="D10" s="80">
        <v>8802679</v>
      </c>
      <c r="E10" s="80">
        <v>8409042</v>
      </c>
      <c r="F10" s="80">
        <v>8900000</v>
      </c>
    </row>
    <row r="11" spans="1:12">
      <c r="B11" s="47" t="s">
        <v>264</v>
      </c>
      <c r="C11" s="14">
        <v>0</v>
      </c>
      <c r="D11" s="80">
        <v>0</v>
      </c>
      <c r="E11" s="80">
        <v>0</v>
      </c>
      <c r="F11" s="80">
        <v>0</v>
      </c>
    </row>
    <row r="12" spans="1:12">
      <c r="A12" s="21"/>
      <c r="B12" s="47" t="s">
        <v>338</v>
      </c>
      <c r="C12" s="135">
        <f>C10/C8</f>
        <v>1.0173856724568595E-2</v>
      </c>
      <c r="D12" s="134">
        <f>D10/D8</f>
        <v>1.0134011394081616E-2</v>
      </c>
      <c r="E12" s="134">
        <f>E10/E8</f>
        <v>9.9544150558462923E-3</v>
      </c>
      <c r="F12" s="134">
        <f>F10/F8</f>
        <v>1.1132906395296077E-2</v>
      </c>
      <c r="G12" s="134">
        <f t="shared" ref="G12:L12" si="0">G9/G8</f>
        <v>1.1114043137161781E-2</v>
      </c>
      <c r="H12" s="134">
        <f t="shared" si="0"/>
        <v>1.2068223627670628E-2</v>
      </c>
      <c r="I12" s="134">
        <f t="shared" si="0"/>
        <v>1.2728002890429644E-2</v>
      </c>
      <c r="J12" s="134">
        <f t="shared" si="0"/>
        <v>1.3450685246054807E-2</v>
      </c>
      <c r="K12" s="134">
        <f t="shared" si="0"/>
        <v>1.2290710371429018E-2</v>
      </c>
      <c r="L12" s="134">
        <f t="shared" si="0"/>
        <v>1.2776204249847954E-2</v>
      </c>
    </row>
    <row r="13" spans="1:12" ht="28.8">
      <c r="B13" s="48" t="s">
        <v>265</v>
      </c>
      <c r="C13" s="14">
        <v>0</v>
      </c>
      <c r="D13" s="80">
        <v>0</v>
      </c>
      <c r="E13" s="80">
        <v>0</v>
      </c>
      <c r="F13" s="80">
        <v>0</v>
      </c>
    </row>
    <row r="14" spans="1:12" ht="28.8">
      <c r="B14" s="48" t="s">
        <v>266</v>
      </c>
      <c r="C14" s="14">
        <v>0</v>
      </c>
      <c r="D14" s="80">
        <v>0</v>
      </c>
      <c r="E14" s="80">
        <v>0</v>
      </c>
      <c r="F14" s="80">
        <v>0</v>
      </c>
    </row>
    <row r="15" spans="1:12">
      <c r="B15" s="59" t="s">
        <v>163</v>
      </c>
      <c r="C15" s="69">
        <v>7.4577999999999998</v>
      </c>
      <c r="D15" s="69">
        <v>7.4528999999999996</v>
      </c>
      <c r="E15" s="69">
        <v>7.4364999999999997</v>
      </c>
      <c r="F15" s="34">
        <v>7.4400000007445284</v>
      </c>
      <c r="G15" s="34">
        <v>7.4379999999999997</v>
      </c>
      <c r="H15" s="92">
        <v>7.4763999999999999</v>
      </c>
      <c r="I15" s="87">
        <v>7.4989999999999997</v>
      </c>
      <c r="J15" s="87">
        <v>7.4432999999999998</v>
      </c>
      <c r="K15" s="87">
        <v>7.4138000000000002</v>
      </c>
      <c r="L15" s="87">
        <v>7.4634999999999998</v>
      </c>
    </row>
    <row r="16" spans="1:12">
      <c r="B16" s="59" t="s">
        <v>156</v>
      </c>
      <c r="C16" s="79">
        <v>120140157.04764999</v>
      </c>
      <c r="D16" s="79">
        <v>116548901.02</v>
      </c>
      <c r="E16" s="79">
        <v>113595779</v>
      </c>
      <c r="F16" s="79">
        <v>107450518</v>
      </c>
      <c r="G16" s="14">
        <v>107661829.25571927</v>
      </c>
      <c r="H16" s="14">
        <v>97531924.57994774</v>
      </c>
      <c r="I16" s="14">
        <v>92197480.527143925</v>
      </c>
      <c r="J16" s="14">
        <v>87896734.089538351</v>
      </c>
      <c r="K16" s="14">
        <v>96575023.261625603</v>
      </c>
      <c r="L16" s="14">
        <v>92286524.084223211</v>
      </c>
    </row>
    <row r="17" spans="1:12">
      <c r="B17" s="59" t="s">
        <v>157</v>
      </c>
      <c r="C17" s="79">
        <v>1222288.7446700099</v>
      </c>
      <c r="D17" s="79">
        <v>1181107.8999999999</v>
      </c>
      <c r="E17" s="79">
        <v>1130780</v>
      </c>
      <c r="F17" s="79">
        <v>1196200</v>
      </c>
      <c r="G17" s="14">
        <v>1196558.2145738101</v>
      </c>
      <c r="H17" s="14">
        <v>1177037.0766679151</v>
      </c>
      <c r="I17" s="14">
        <v>1173489.7986398188</v>
      </c>
      <c r="J17" s="14">
        <v>1182271.3043945562</v>
      </c>
      <c r="K17" s="14">
        <v>1186975.6400226604</v>
      </c>
      <c r="L17" s="14">
        <v>1179071.4812085484</v>
      </c>
    </row>
    <row r="18" spans="1:12">
      <c r="B18" s="46" t="s">
        <v>253</v>
      </c>
      <c r="C18" s="79">
        <v>1222288.7446700099</v>
      </c>
      <c r="D18" s="79">
        <v>1181107.8999999999</v>
      </c>
      <c r="E18" s="79">
        <v>1130780</v>
      </c>
      <c r="F18" s="79">
        <v>1196200</v>
      </c>
    </row>
    <row r="19" spans="1:12">
      <c r="B19" s="47" t="s">
        <v>254</v>
      </c>
      <c r="C19" s="14">
        <v>0</v>
      </c>
      <c r="D19" s="14">
        <v>0</v>
      </c>
      <c r="E19" s="14">
        <v>0</v>
      </c>
      <c r="F19" s="14">
        <v>0</v>
      </c>
    </row>
    <row r="20" spans="1:12">
      <c r="A20" s="21"/>
      <c r="B20" s="47" t="s">
        <v>338</v>
      </c>
      <c r="C20" s="135">
        <f>C18/C16</f>
        <v>1.0173856724569002E-2</v>
      </c>
      <c r="D20" s="134">
        <f>D18/D16</f>
        <v>1.0134011472122931E-2</v>
      </c>
      <c r="E20" s="134">
        <f>E18/E16</f>
        <v>9.9544191690432438E-3</v>
      </c>
      <c r="F20" s="134">
        <f>F18/F16</f>
        <v>1.1132566154776471E-2</v>
      </c>
      <c r="G20" s="134">
        <f t="shared" ref="G20:L20" si="1">G17/G16</f>
        <v>1.1114043137161779E-2</v>
      </c>
      <c r="H20" s="134">
        <f t="shared" si="1"/>
        <v>1.2068223627670628E-2</v>
      </c>
      <c r="I20" s="134">
        <f t="shared" si="1"/>
        <v>1.2728002890429645E-2</v>
      </c>
      <c r="J20" s="134">
        <f t="shared" si="1"/>
        <v>1.3450685246054809E-2</v>
      </c>
      <c r="K20" s="134">
        <f t="shared" si="1"/>
        <v>1.2290710371429018E-2</v>
      </c>
      <c r="L20" s="134">
        <f t="shared" si="1"/>
        <v>1.2776204249847958E-2</v>
      </c>
    </row>
    <row r="21" spans="1:12" ht="30" customHeight="1">
      <c r="B21" s="48" t="s">
        <v>246</v>
      </c>
      <c r="C21" s="14">
        <v>0</v>
      </c>
      <c r="D21" s="14">
        <v>0</v>
      </c>
      <c r="E21" s="14">
        <v>0</v>
      </c>
      <c r="F21" s="14">
        <v>0</v>
      </c>
    </row>
    <row r="22" spans="1:12" ht="29.4" thickBot="1">
      <c r="B22" s="48" t="s">
        <v>247</v>
      </c>
      <c r="C22" s="14">
        <v>0</v>
      </c>
      <c r="D22" s="14">
        <v>0</v>
      </c>
      <c r="E22" s="14">
        <v>0</v>
      </c>
      <c r="F22" s="14">
        <v>0</v>
      </c>
    </row>
    <row r="23" spans="1:12">
      <c r="B23" s="49" t="s">
        <v>248</v>
      </c>
      <c r="C23" s="14"/>
      <c r="D23" s="14"/>
      <c r="E23" s="14"/>
    </row>
    <row r="24" spans="1:12">
      <c r="B24" s="50" t="s">
        <v>249</v>
      </c>
      <c r="C24" s="14" t="s">
        <v>300</v>
      </c>
      <c r="D24" s="14" t="s">
        <v>300</v>
      </c>
      <c r="E24" s="14" t="s">
        <v>300</v>
      </c>
    </row>
    <row r="25" spans="1:12">
      <c r="B25" s="50" t="s">
        <v>250</v>
      </c>
      <c r="C25" s="69" t="s">
        <v>300</v>
      </c>
      <c r="D25" s="69" t="s">
        <v>300</v>
      </c>
      <c r="E25" s="69" t="s">
        <v>300</v>
      </c>
    </row>
    <row r="26" spans="1:12">
      <c r="B26" s="50" t="s">
        <v>251</v>
      </c>
      <c r="C26" s="14" t="s">
        <v>300</v>
      </c>
      <c r="D26" s="14" t="s">
        <v>300</v>
      </c>
      <c r="E26" s="14" t="s">
        <v>300</v>
      </c>
    </row>
    <row r="27" spans="1:12">
      <c r="B27" s="50" t="s">
        <v>252</v>
      </c>
      <c r="C27" s="14" t="s">
        <v>300</v>
      </c>
      <c r="D27" s="14" t="s">
        <v>300</v>
      </c>
      <c r="E27" s="14" t="s">
        <v>300</v>
      </c>
    </row>
    <row r="28" spans="1:12">
      <c r="B28" s="50" t="s">
        <v>36</v>
      </c>
      <c r="C28" s="14" t="s">
        <v>300</v>
      </c>
      <c r="D28" s="14" t="s">
        <v>300</v>
      </c>
      <c r="E28" s="14" t="s">
        <v>300</v>
      </c>
    </row>
    <row r="43" spans="3:3">
      <c r="C43" s="73"/>
    </row>
    <row r="44" spans="3:3">
      <c r="C44" s="73"/>
    </row>
    <row r="45" spans="3:3">
      <c r="C45" s="73"/>
    </row>
    <row r="46" spans="3:3">
      <c r="C46" s="73"/>
    </row>
    <row r="47" spans="3:3">
      <c r="C47" s="73"/>
    </row>
    <row r="62" spans="3:3">
      <c r="C62" s="73"/>
    </row>
    <row r="63" spans="3:3">
      <c r="C63" s="73"/>
    </row>
    <row r="64" spans="3:3">
      <c r="C64" s="73"/>
    </row>
    <row r="65" spans="3:3">
      <c r="C65" s="73"/>
    </row>
    <row r="66" spans="3:3">
      <c r="C66" s="73"/>
    </row>
    <row r="82" spans="3:3">
      <c r="C82" s="73"/>
    </row>
    <row r="83" spans="3:3">
      <c r="C83" s="73"/>
    </row>
    <row r="84" spans="3:3">
      <c r="C84" s="73"/>
    </row>
    <row r="85" spans="3:3">
      <c r="C85" s="73"/>
    </row>
    <row r="86" spans="3:3">
      <c r="C86" s="73"/>
    </row>
    <row r="102" spans="3:3">
      <c r="C102" s="73"/>
    </row>
    <row r="103" spans="3:3">
      <c r="C103" s="73"/>
    </row>
    <row r="104" spans="3:3">
      <c r="C104" s="73"/>
    </row>
    <row r="105" spans="3:3">
      <c r="C105" s="73"/>
    </row>
    <row r="106" spans="3:3">
      <c r="C106" s="73"/>
    </row>
    <row r="122" spans="3:3">
      <c r="C122" s="73"/>
    </row>
    <row r="123" spans="3:3">
      <c r="C123" s="73"/>
    </row>
    <row r="124" spans="3:3">
      <c r="C124" s="73"/>
    </row>
    <row r="125" spans="3:3">
      <c r="C125" s="73"/>
    </row>
    <row r="126" spans="3:3">
      <c r="C126" s="73"/>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docMetadata/LabelInfo.xml><?xml version="1.0" encoding="utf-8"?>
<clbl:labelList xmlns:clbl="http://schemas.microsoft.com/office/2020/mipLabelMetadata">
  <clbl:label id="{5c7eb9de-735b-4a68-8fe4-c9c62709b012}" enabled="1" method="Standard" siteId="{3bacb4ff-f1a2-4c92-b96c-e99fec826b6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EBA</cp:lastModifiedBy>
  <cp:lastPrinted>2017-06-22T09:04:09Z</cp:lastPrinted>
  <dcterms:created xsi:type="dcterms:W3CDTF">2015-12-07T12:11:32Z</dcterms:created>
  <dcterms:modified xsi:type="dcterms:W3CDTF">2025-05-19T13:54:41Z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ies>
</file>