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845" windowHeight="14550" firstSheet="9" activeTab="12"/>
  </bookViews>
  <sheets>
    <sheet name="Annex I - COREP templates" sheetId="1" r:id="rId1"/>
    <sheet name="1.2 CA1" sheetId="2" r:id="rId2"/>
    <sheet name="1.3 CA2" sheetId="3" r:id="rId3"/>
    <sheet name="1.4 CA3" sheetId="4" r:id="rId4"/>
    <sheet name="1.5 CA4" sheetId="5" r:id="rId5"/>
    <sheet name="1.6 CA5" sheetId="6" r:id="rId6"/>
    <sheet name="2 GS" sheetId="7" r:id="rId7"/>
    <sheet name="3.2.a CR SA Total" sheetId="8" r:id="rId8"/>
    <sheet name="3.2.b CR SA Details" sheetId="9" r:id="rId9"/>
    <sheet name="3.2 CR SA Ref list" sheetId="10" r:id="rId10"/>
    <sheet name="3.3.a CR IRB" sheetId="11" r:id="rId11"/>
    <sheet name="3.3.a CR IRB Ref list" sheetId="12" r:id="rId12"/>
    <sheet name="3.3.b CR IRB GB" sheetId="13" r:id="rId13"/>
    <sheet name="3.3.b CR IRB GB Ref list" sheetId="14" r:id="rId14"/>
    <sheet name="3.4 CR EQU IRB" sheetId="15" r:id="rId15"/>
    <sheet name="3.4 CR EQU IRB Ref list" sheetId="16" r:id="rId16"/>
    <sheet name="3.5 CR SETT" sheetId="17" r:id="rId17"/>
    <sheet name="3.5 CR SETT Ref list" sheetId="18" r:id="rId18"/>
    <sheet name="3.6 CR SEC SA" sheetId="19" r:id="rId19"/>
    <sheet name="3.6 CR SEC SA Ref list" sheetId="20" r:id="rId20"/>
    <sheet name="3.7 CR SEC IRB" sheetId="21" r:id="rId21"/>
    <sheet name="3.7 CR SEC IRB Ref list" sheetId="22" r:id="rId22"/>
    <sheet name="3.8 SEC Details" sheetId="23" r:id="rId23"/>
    <sheet name="3.8 SEC Details Ref list" sheetId="24" r:id="rId24"/>
    <sheet name="4.1 OPR" sheetId="25" r:id="rId25"/>
    <sheet name="4.1 OPR Ref list" sheetId="26" r:id="rId26"/>
    <sheet name="4.2 OPR Details" sheetId="27" r:id="rId27"/>
    <sheet name="4.2 OPR Details Ref list" sheetId="28" r:id="rId28"/>
    <sheet name="5.1 MKR SA TDI " sheetId="29" r:id="rId29"/>
    <sheet name="5.1 MKR SA TDI Ref list" sheetId="30" r:id="rId30"/>
    <sheet name="5.2 MKR SA SEC" sheetId="31" r:id="rId31"/>
    <sheet name="5.2 MKR SA SEC Ref list" sheetId="32" r:id="rId32"/>
    <sheet name="5.3 MKR SA CTP" sheetId="33" r:id="rId33"/>
    <sheet name="5.3 MKR SA CTP Ref list" sheetId="34" r:id="rId34"/>
    <sheet name="5.4 MKR SA EQU" sheetId="35" r:id="rId35"/>
    <sheet name="5.4 MKR SA EQU Ref list" sheetId="36" r:id="rId36"/>
    <sheet name="5.5 MKR SA FX" sheetId="37" r:id="rId37"/>
    <sheet name="5.5 MKR SA FX Ref list" sheetId="38" r:id="rId38"/>
    <sheet name="5.6 MKR SA COM" sheetId="39" r:id="rId39"/>
    <sheet name="5.6 MKR SA COM Ref list" sheetId="40" r:id="rId40"/>
    <sheet name="5.7 MKR IM" sheetId="41" r:id="rId41"/>
    <sheet name="5.7 MKR IM Ref list" sheetId="42" r:id="rId42"/>
  </sheets>
  <externalReferences>
    <externalReference r:id="rId45"/>
    <externalReference r:id="rId46"/>
    <externalReference r:id="rId47"/>
    <externalReference r:id="rId48"/>
    <externalReference r:id="rId49"/>
    <externalReference r:id="rId50"/>
  </externalReferences>
  <definedNames>
    <definedName name="_ftnref1_50" localSheetId="2">'[1]Table 39_'!#REF!</definedName>
    <definedName name="_ftnref1_50" localSheetId="0">'[1]Table 39_'!#REF!</definedName>
    <definedName name="_ftnref1_50">'[1]Table 39_'!#REF!</definedName>
    <definedName name="_ftnref1_50_10" localSheetId="2">'[2]Table 39_'!#REF!</definedName>
    <definedName name="_ftnref1_50_10" localSheetId="0">'[2]Table 39_'!#REF!</definedName>
    <definedName name="_ftnref1_50_10">'[2]Table 39_'!#REF!</definedName>
    <definedName name="_ftnref1_50_15" localSheetId="2">'[2]Table 39_'!#REF!</definedName>
    <definedName name="_ftnref1_50_15" localSheetId="0">'[2]Table 39_'!#REF!</definedName>
    <definedName name="_ftnref1_50_15">'[2]Table 39_'!#REF!</definedName>
    <definedName name="_ftnref1_50_18" localSheetId="2">'[2]Table 39_'!#REF!</definedName>
    <definedName name="_ftnref1_50_18" localSheetId="0">'[2]Table 39_'!#REF!</definedName>
    <definedName name="_ftnref1_50_18">'[2]Table 39_'!#REF!</definedName>
    <definedName name="_ftnref1_50_19" localSheetId="2">'[2]Table 39_'!#REF!</definedName>
    <definedName name="_ftnref1_50_19" localSheetId="0">'[2]Table 39_'!#REF!</definedName>
    <definedName name="_ftnref1_50_19">'[2]Table 39_'!#REF!</definedName>
    <definedName name="_ftnref1_50_20" localSheetId="2">'[2]Table 39_'!#REF!</definedName>
    <definedName name="_ftnref1_50_20" localSheetId="0">'[2]Table 39_'!#REF!</definedName>
    <definedName name="_ftnref1_50_20">'[2]Table 39_'!#REF!</definedName>
    <definedName name="_ftnref1_50_21" localSheetId="2">'[2]Table 39_'!#REF!</definedName>
    <definedName name="_ftnref1_50_21" localSheetId="0">'[2]Table 39_'!#REF!</definedName>
    <definedName name="_ftnref1_50_21">'[2]Table 39_'!#REF!</definedName>
    <definedName name="_ftnref1_50_23" localSheetId="2">'[2]Table 39_'!#REF!</definedName>
    <definedName name="_ftnref1_50_23" localSheetId="0">'[2]Table 39_'!#REF!</definedName>
    <definedName name="_ftnref1_50_23">'[2]Table 39_'!#REF!</definedName>
    <definedName name="_ftnref1_50_24" localSheetId="2">'[2]Table 39_'!#REF!</definedName>
    <definedName name="_ftnref1_50_24" localSheetId="0">'[2]Table 39_'!#REF!</definedName>
    <definedName name="_ftnref1_50_24">'[2]Table 39_'!#REF!</definedName>
    <definedName name="_ftnref1_50_27" localSheetId="2">'[3]Table 39_'!#REF!</definedName>
    <definedName name="_ftnref1_50_27" localSheetId="0">'[3]Table 39_'!#REF!</definedName>
    <definedName name="_ftnref1_50_27">'[3]Table 39_'!#REF!</definedName>
    <definedName name="_ftnref1_50_28" localSheetId="2">'[3]Table 39_'!#REF!</definedName>
    <definedName name="_ftnref1_50_28" localSheetId="0">'[3]Table 39_'!#REF!</definedName>
    <definedName name="_ftnref1_50_28">'[3]Table 39_'!#REF!</definedName>
    <definedName name="_ftnref1_50_4" localSheetId="2">'[2]Table 39_'!#REF!</definedName>
    <definedName name="_ftnref1_50_4" localSheetId="0">'[2]Table 39_'!#REF!</definedName>
    <definedName name="_ftnref1_50_4">'[2]Table 39_'!#REF!</definedName>
    <definedName name="_ftnref1_50_5" localSheetId="2">'[2]Table 39_'!#REF!</definedName>
    <definedName name="_ftnref1_50_5" localSheetId="0">'[2]Table 39_'!#REF!</definedName>
    <definedName name="_ftnref1_50_5">'[2]Table 39_'!#REF!</definedName>
    <definedName name="_ftnref1_50_9" localSheetId="2">'[3]Table 39_'!#REF!</definedName>
    <definedName name="_ftnref1_50_9" localSheetId="0">'[3]Table 39_'!#REF!</definedName>
    <definedName name="_ftnref1_50_9">'[3]Table 39_'!#REF!</definedName>
    <definedName name="_ftnref1_51" localSheetId="2">'[1]Table 39_'!#REF!</definedName>
    <definedName name="_ftnref1_51" localSheetId="0">'[1]Table 39_'!#REF!</definedName>
    <definedName name="_ftnref1_51">'[1]Table 39_'!#REF!</definedName>
    <definedName name="_ftnref1_51_10" localSheetId="2">'[2]Table 39_'!#REF!</definedName>
    <definedName name="_ftnref1_51_10" localSheetId="0">'[2]Table 39_'!#REF!</definedName>
    <definedName name="_ftnref1_51_10">'[2]Table 39_'!#REF!</definedName>
    <definedName name="_ftnref1_51_15" localSheetId="2">'[2]Table 39_'!#REF!</definedName>
    <definedName name="_ftnref1_51_15" localSheetId="0">'[2]Table 39_'!#REF!</definedName>
    <definedName name="_ftnref1_51_15">'[2]Table 39_'!#REF!</definedName>
    <definedName name="_ftnref1_51_18" localSheetId="2">'[2]Table 39_'!#REF!</definedName>
    <definedName name="_ftnref1_51_18" localSheetId="0">'[2]Table 39_'!#REF!</definedName>
    <definedName name="_ftnref1_51_18">'[2]Table 39_'!#REF!</definedName>
    <definedName name="_ftnref1_51_19" localSheetId="2">'[2]Table 39_'!#REF!</definedName>
    <definedName name="_ftnref1_51_19" localSheetId="0">'[2]Table 39_'!#REF!</definedName>
    <definedName name="_ftnref1_51_19">'[2]Table 39_'!#REF!</definedName>
    <definedName name="_ftnref1_51_20" localSheetId="2">'[2]Table 39_'!#REF!</definedName>
    <definedName name="_ftnref1_51_20" localSheetId="0">'[2]Table 39_'!#REF!</definedName>
    <definedName name="_ftnref1_51_20">'[2]Table 39_'!#REF!</definedName>
    <definedName name="_ftnref1_51_21" localSheetId="2">'[2]Table 39_'!#REF!</definedName>
    <definedName name="_ftnref1_51_21" localSheetId="0">'[2]Table 39_'!#REF!</definedName>
    <definedName name="_ftnref1_51_21">'[2]Table 39_'!#REF!</definedName>
    <definedName name="_ftnref1_51_23" localSheetId="2">'[2]Table 39_'!#REF!</definedName>
    <definedName name="_ftnref1_51_23" localSheetId="0">'[2]Table 39_'!#REF!</definedName>
    <definedName name="_ftnref1_51_23">'[2]Table 39_'!#REF!</definedName>
    <definedName name="_ftnref1_51_24" localSheetId="2">'[2]Table 39_'!#REF!</definedName>
    <definedName name="_ftnref1_51_24" localSheetId="0">'[2]Table 39_'!#REF!</definedName>
    <definedName name="_ftnref1_51_24">'[2]Table 39_'!#REF!</definedName>
    <definedName name="_ftnref1_51_4" localSheetId="2">'[2]Table 39_'!#REF!</definedName>
    <definedName name="_ftnref1_51_4" localSheetId="0">'[2]Table 39_'!#REF!</definedName>
    <definedName name="_ftnref1_51_4">'[2]Table 39_'!#REF!</definedName>
    <definedName name="_ftnref1_51_5" localSheetId="2">'[2]Table 39_'!#REF!</definedName>
    <definedName name="_ftnref1_51_5" localSheetId="0">'[2]Table 39_'!#REF!</definedName>
    <definedName name="_ftnref1_51_5">'[2]Table 39_'!#REF!</definedName>
    <definedName name="_h" localSheetId="2">'[2]Table 39_'!#REF!</definedName>
    <definedName name="_h">'[2]Table 39_'!#REF!</definedName>
    <definedName name="aPP" localSheetId="0">'[4]Lists'!$A$39:$A$41</definedName>
    <definedName name="App">'[5]Lists'!$A$27:$A$29</definedName>
    <definedName name="Carlos">#REF!</definedName>
    <definedName name="dsa" localSheetId="0">#REF!</definedName>
    <definedName name="dsa">#REF!</definedName>
    <definedName name="fdsg">'[1]Table 39_'!#REF!</definedName>
    <definedName name="fgf">'[3]Table 39_'!#REF!</definedName>
    <definedName name="Frequency" localSheetId="0">'[4]Lists'!$A$21:$A$25</definedName>
    <definedName name="Frequency">'[5]Lists'!$A$21:$A$25</definedName>
    <definedName name="ho">#REF!</definedName>
    <definedName name="JedenRadekPodSestavou" localSheetId="0">#REF!</definedName>
    <definedName name="JedenRadekPodSestavou">#REF!</definedName>
    <definedName name="JedenRadekPodSestavou_11" localSheetId="0">#REF!</definedName>
    <definedName name="JedenRadekPodSestavou_11">#REF!</definedName>
    <definedName name="JedenRadekPodSestavou_2" localSheetId="0">#REF!</definedName>
    <definedName name="JedenRadekPodSestavou_2">#REF!</definedName>
    <definedName name="JedenRadekPodSestavou_28" localSheetId="0">#REF!</definedName>
    <definedName name="JedenRadekPodSestavou_28">#REF!</definedName>
    <definedName name="JedenRadekVedleSestavy" localSheetId="0">#REF!</definedName>
    <definedName name="JedenRadekVedleSestavy">#REF!</definedName>
    <definedName name="JedenRadekVedleSestavy_11" localSheetId="0">#REF!</definedName>
    <definedName name="JedenRadekVedleSestavy_11">#REF!</definedName>
    <definedName name="JedenRadekVedleSestavy_2" localSheetId="0">#REF!</definedName>
    <definedName name="JedenRadekVedleSestavy_2">#REF!</definedName>
    <definedName name="JedenRadekVedleSestavy_28" localSheetId="0">#REF!</definedName>
    <definedName name="JedenRadekVedleSestavy_28">#REF!</definedName>
    <definedName name="kk">'[6]List details'!$C$5:$C$8</definedName>
    <definedName name="ll">'[6]List details'!$C$5:$C$8</definedName>
    <definedName name="MaxOblastTabulky" localSheetId="0">#REF!</definedName>
    <definedName name="MaxOblastTabulky">#REF!</definedName>
    <definedName name="MaxOblastTabulky_11" localSheetId="0">#REF!</definedName>
    <definedName name="MaxOblastTabulky_11">#REF!</definedName>
    <definedName name="MaxOblastTabulky_2" localSheetId="0">#REF!</definedName>
    <definedName name="MaxOblastTabulky_2">#REF!</definedName>
    <definedName name="MaxOblastTabulky_28" localSheetId="0">#REF!</definedName>
    <definedName name="MaxOblastTabulky_28">#REF!</definedName>
    <definedName name="OblastDat2" localSheetId="0">#REF!</definedName>
    <definedName name="OblastDat2">#REF!</definedName>
    <definedName name="OblastDat2_11" localSheetId="0">#REF!</definedName>
    <definedName name="OblastDat2_11">#REF!</definedName>
    <definedName name="OblastDat2_2" localSheetId="0">#REF!</definedName>
    <definedName name="OblastDat2_2">#REF!</definedName>
    <definedName name="OblastDat2_28" localSheetId="0">#REF!</definedName>
    <definedName name="OblastDat2_28">#REF!</definedName>
    <definedName name="OblastNadpisuRadku" localSheetId="0">#REF!</definedName>
    <definedName name="OblastNadpisuRadku">#REF!</definedName>
    <definedName name="OblastNadpisuRadku_11" localSheetId="0">#REF!</definedName>
    <definedName name="OblastNadpisuRadku_11">#REF!</definedName>
    <definedName name="OblastNadpisuRadku_2" localSheetId="0">#REF!</definedName>
    <definedName name="OblastNadpisuRadku_2">#REF!</definedName>
    <definedName name="OblastNadpisuRadku_28" localSheetId="0">#REF!</definedName>
    <definedName name="OblastNadpisuRadku_28">#REF!</definedName>
    <definedName name="OblastNadpisuSloupcu" localSheetId="0">#REF!</definedName>
    <definedName name="OblastNadpisuSloupcu">#REF!</definedName>
    <definedName name="OblastNadpisuSloupcu_11" localSheetId="0">#REF!</definedName>
    <definedName name="OblastNadpisuSloupcu_11">#REF!</definedName>
    <definedName name="OblastNadpisuSloupcu_2" localSheetId="0">#REF!</definedName>
    <definedName name="OblastNadpisuSloupcu_2">#REF!</definedName>
    <definedName name="OblastNadpisuSloupcu_28" localSheetId="0">#REF!</definedName>
    <definedName name="OblastNadpisuSloupcu_28">#REF!</definedName>
    <definedName name="_xlnm.Print_Area" localSheetId="1">'1.2 CA1'!$B$2:$F$100</definedName>
    <definedName name="_xlnm.Print_Area" localSheetId="4">'1.5 CA4'!$B$2:$F$87</definedName>
    <definedName name="_xlnm.Print_Area" localSheetId="7">'3.2.a CR SA Total'!$A$1:$BD$76</definedName>
    <definedName name="_xlnm.Print_Area" localSheetId="8">'3.2.b CR SA Details'!$B$1:$Z$57</definedName>
    <definedName name="_xlnm.Print_Area" localSheetId="14">'3.4 CR EQU IRB'!$B$6:$L$29</definedName>
    <definedName name="_xlnm.Print_Area" localSheetId="15">'3.4 CR EQU IRB Ref list'!$B$2:$D$21</definedName>
    <definedName name="_xlnm.Print_Area" localSheetId="16">'3.5 CR SETT'!$A$1:$J$20</definedName>
    <definedName name="_xlnm.Print_Area" localSheetId="17">'3.5 CR SETT Ref list'!$A$1:$D$22</definedName>
    <definedName name="_xlnm.Print_Area" localSheetId="19">'3.6 CR SEC SA Ref list'!$B$2:$D$50</definedName>
    <definedName name="_xlnm.Print_Area" localSheetId="21">'3.7 CR SEC IRB Ref list'!$B$2:$D$51</definedName>
    <definedName name="_xlnm.Print_Area" localSheetId="22">'3.8 SEC Details'!$B$2:$AS$19</definedName>
    <definedName name="_xlnm.Print_Area" localSheetId="23">'3.8 SEC Details Ref list'!$B$2:$D$46</definedName>
    <definedName name="_xlnm.Print_Area" localSheetId="28">'5.1 MKR SA TDI '!$A$1:$M$49</definedName>
    <definedName name="_xlnm.Print_Area" localSheetId="35">'5.4 MKR SA EQU Ref list'!$B$2:$D$23</definedName>
    <definedName name="_xlnm.Print_Area" localSheetId="39">'5.6 MKR SA COM Ref list'!$B$2:$C$22</definedName>
    <definedName name="_xlnm.Print_Area" localSheetId="0">'Annex I - COREP templates'!$A$1:$E$63</definedName>
    <definedName name="Print_Area_MI" localSheetId="2">#REF!</definedName>
    <definedName name="Print_Area_MI" localSheetId="0">#REF!</definedName>
    <definedName name="Print_Area_MI">#REF!</definedName>
    <definedName name="Print_Area_MI_11" localSheetId="0">#REF!</definedName>
    <definedName name="Print_Area_MI_11">#REF!</definedName>
    <definedName name="Print_Area_MI_2" localSheetId="0">#REF!</definedName>
    <definedName name="Print_Area_MI_2">#REF!</definedName>
    <definedName name="Print_Area_MI_28" localSheetId="0">#REF!</definedName>
    <definedName name="Print_Area_MI_28">#REF!</definedName>
    <definedName name="_xlnm.Print_Titles" localSheetId="1">'1.2 CA1'!$D:$D</definedName>
    <definedName name="_xlnm.Print_Titles" localSheetId="9">'3.2 CR SA Ref list'!$4:$5</definedName>
    <definedName name="_xlnm.Print_Titles" localSheetId="7">'3.2.a CR SA Total'!$A:$C,'3.2.a CR SA Total'!$6:$10</definedName>
    <definedName name="_xlnm.Print_Titles" localSheetId="29">'5.1 MKR SA TDI Ref list'!$4:$5</definedName>
    <definedName name="_xlnm.Print_Titles" localSheetId="35">'5.4 MKR SA EQU Ref list'!$2:$4</definedName>
    <definedName name="_xlnm.Print_Titles" localSheetId="39">'5.6 MKR SA COM Ref list'!$2:$4</definedName>
    <definedName name="Print_Titles_MI" localSheetId="2">#REF!</definedName>
    <definedName name="Print_Titles_MI" localSheetId="0">#REF!</definedName>
    <definedName name="Print_Titles_MI">#REF!</definedName>
    <definedName name="Print_Titles_MI_11" localSheetId="0">#REF!</definedName>
    <definedName name="Print_Titles_MI_11">#REF!</definedName>
    <definedName name="Print_Titles_MI_2" localSheetId="0">#REF!</definedName>
    <definedName name="Print_Titles_MI_2">#REF!</definedName>
    <definedName name="Print_Titles_MI_28" localSheetId="0">#REF!</definedName>
    <definedName name="Print_Titles_MI_28">#REF!</definedName>
    <definedName name="rfgf">'[1]Table 39_'!#REF!</definedName>
    <definedName name="Valid1" localSheetId="6">#REF!</definedName>
    <definedName name="Valid1" localSheetId="7">#REF!</definedName>
    <definedName name="Valid1" localSheetId="8">#REF!</definedName>
    <definedName name="Valid1" localSheetId="11">#REF!</definedName>
    <definedName name="Valid1" localSheetId="13">#REF!</definedName>
    <definedName name="Valid1" localSheetId="14">#REF!</definedName>
    <definedName name="Valid1" localSheetId="15">#REF!</definedName>
    <definedName name="Valid1" localSheetId="22">#REF!</definedName>
    <definedName name="Valid1" localSheetId="23">#REF!</definedName>
    <definedName name="Valid1" localSheetId="27">#REF!</definedName>
    <definedName name="Valid1" localSheetId="28">#REF!</definedName>
    <definedName name="Valid1" localSheetId="29">#REF!</definedName>
    <definedName name="Valid1" localSheetId="36">#REF!</definedName>
    <definedName name="Valid1" localSheetId="37">#REF!</definedName>
    <definedName name="Valid1" localSheetId="40">#REF!</definedName>
    <definedName name="Valid1" localSheetId="41">#REF!</definedName>
    <definedName name="Valid1">#REF!</definedName>
    <definedName name="Valid2" localSheetId="6">#REF!</definedName>
    <definedName name="Valid2" localSheetId="7">#REF!</definedName>
    <definedName name="Valid2" localSheetId="8">#REF!</definedName>
    <definedName name="Valid2" localSheetId="11">#REF!</definedName>
    <definedName name="Valid2" localSheetId="13">#REF!</definedName>
    <definedName name="Valid2" localSheetId="14">#REF!</definedName>
    <definedName name="Valid2" localSheetId="15">#REF!</definedName>
    <definedName name="Valid2" localSheetId="22">#REF!</definedName>
    <definedName name="Valid2" localSheetId="23">#REF!</definedName>
    <definedName name="Valid2" localSheetId="28">#REF!</definedName>
    <definedName name="Valid2" localSheetId="29">#REF!</definedName>
    <definedName name="Valid2" localSheetId="36">#REF!</definedName>
    <definedName name="Valid2" localSheetId="37">#REF!</definedName>
    <definedName name="Valid2" localSheetId="40">#REF!</definedName>
    <definedName name="Valid2" localSheetId="41">#REF!</definedName>
    <definedName name="Valid2">#REF!</definedName>
    <definedName name="Valid3" localSheetId="6">#REF!</definedName>
    <definedName name="Valid3" localSheetId="7">#REF!</definedName>
    <definedName name="Valid3" localSheetId="8">#REF!</definedName>
    <definedName name="Valid3" localSheetId="11">#REF!</definedName>
    <definedName name="Valid3" localSheetId="13">#REF!</definedName>
    <definedName name="Valid3" localSheetId="14">#REF!</definedName>
    <definedName name="Valid3" localSheetId="15">#REF!</definedName>
    <definedName name="Valid3" localSheetId="22">#REF!</definedName>
    <definedName name="Valid3" localSheetId="23">#REF!</definedName>
    <definedName name="Valid3" localSheetId="28">#REF!</definedName>
    <definedName name="Valid3" localSheetId="29">#REF!</definedName>
    <definedName name="Valid3" localSheetId="36">#REF!</definedName>
    <definedName name="Valid3" localSheetId="37">#REF!</definedName>
    <definedName name="Valid3" localSheetId="40">#REF!</definedName>
    <definedName name="Valid3" localSheetId="41">#REF!</definedName>
    <definedName name="Valid3">#REF!</definedName>
    <definedName name="Valid4" localSheetId="6">#REF!</definedName>
    <definedName name="Valid4" localSheetId="7">#REF!</definedName>
    <definedName name="Valid4" localSheetId="8">#REF!</definedName>
    <definedName name="Valid4" localSheetId="11">#REF!</definedName>
    <definedName name="Valid4" localSheetId="13">#REF!</definedName>
    <definedName name="Valid4" localSheetId="14">#REF!</definedName>
    <definedName name="Valid4" localSheetId="15">#REF!</definedName>
    <definedName name="Valid4" localSheetId="22">#REF!</definedName>
    <definedName name="Valid4" localSheetId="23">#REF!</definedName>
    <definedName name="Valid4" localSheetId="36">#REF!</definedName>
    <definedName name="Valid4">#REF!</definedName>
    <definedName name="Valid5" localSheetId="6">#REF!</definedName>
    <definedName name="Valid5" localSheetId="7">#REF!</definedName>
    <definedName name="Valid5" localSheetId="8">#REF!</definedName>
    <definedName name="Valid5" localSheetId="11">#REF!</definedName>
    <definedName name="Valid5" localSheetId="13">#REF!</definedName>
    <definedName name="Valid5" localSheetId="14">#REF!</definedName>
    <definedName name="Valid5" localSheetId="15">#REF!</definedName>
    <definedName name="Valid5" localSheetId="22">#REF!</definedName>
    <definedName name="Valid5" localSheetId="23">#REF!</definedName>
    <definedName name="Valid5" localSheetId="36">#REF!</definedName>
    <definedName name="Valid5">#REF!</definedName>
    <definedName name="XBRL" localSheetId="0">'[4]Lists'!$A$17:$A$19</definedName>
    <definedName name="XBRL">'[5]Lists'!$A$17:$A$19</definedName>
    <definedName name="zxasdafsds">#REF!</definedName>
  </definedNames>
  <calcPr fullCalcOnLoad="1"/>
</workbook>
</file>

<file path=xl/comments11.xml><?xml version="1.0" encoding="utf-8"?>
<comments xmlns="http://schemas.openxmlformats.org/spreadsheetml/2006/main">
  <authors>
    <author>Author</author>
  </authors>
  <commentList>
    <comment ref="I3" authorId="0">
      <text>
        <r>
          <rPr>
            <b/>
            <sz val="16"/>
            <rFont val="Tahoma"/>
            <family val="2"/>
          </rPr>
          <t xml:space="preserve">Dimensions: </t>
        </r>
        <r>
          <rPr>
            <sz val="16"/>
            <rFont val="Tahoma"/>
            <family val="2"/>
          </rPr>
          <t xml:space="preserve">
Total
Central governments and central banks
Institutions
Corporates - SME
Corporates - Specialised Lending
Corporates - Other
Retail - Secured by immovable property SME       
Retail - Secured by immovable property non-SME 
Retail - Qualifying revolving   
Retail - Other SME      
Retail - Other non-SME</t>
        </r>
      </text>
    </comment>
    <comment ref="I4" authorId="0">
      <text>
        <r>
          <rPr>
            <b/>
            <sz val="16"/>
            <rFont val="Tahoma"/>
            <family val="2"/>
          </rPr>
          <t>Dimensions</t>
        </r>
        <r>
          <rPr>
            <sz val="16"/>
            <rFont val="Tahoma"/>
            <family val="2"/>
          </rPr>
          <t xml:space="preserve">
Yes
No</t>
        </r>
      </text>
    </comment>
  </commentList>
</comments>
</file>

<file path=xl/comments13.xml><?xml version="1.0" encoding="utf-8"?>
<comments xmlns="http://schemas.openxmlformats.org/spreadsheetml/2006/main">
  <authors>
    <author>Author</author>
  </authors>
  <commentList>
    <comment ref="C4" authorId="0">
      <text>
        <r>
          <rPr>
            <sz val="9"/>
            <rFont val="Tahoma"/>
            <family val="2"/>
          </rPr>
          <t>Dimension:
Total plus Top 10 countries</t>
        </r>
      </text>
    </comment>
  </commentList>
</comments>
</file>

<file path=xl/comments29.xml><?xml version="1.0" encoding="utf-8"?>
<comments xmlns="http://schemas.openxmlformats.org/spreadsheetml/2006/main">
  <authors>
    <author>Author</author>
  </authors>
  <commentList>
    <comment ref="E2" authorId="0">
      <text>
        <r>
          <rPr>
            <sz val="16"/>
            <rFont val="Tahoma"/>
            <family val="2"/>
          </rPr>
          <t>the domestic currency plus all currencies above 2% of gross (net+short) positions</t>
        </r>
      </text>
    </comment>
  </commentList>
</comments>
</file>

<file path=xl/comments35.xml><?xml version="1.0" encoding="utf-8"?>
<comments xmlns="http://schemas.openxmlformats.org/spreadsheetml/2006/main">
  <authors>
    <author>Author</author>
  </authors>
  <commentList>
    <comment ref="E3" authorId="0">
      <text>
        <r>
          <rPr>
            <sz val="16"/>
            <rFont val="Tahoma"/>
            <family val="2"/>
          </rPr>
          <t>Domestic national market (country) and all national markets above 2% of gross (net+short) positions</t>
        </r>
      </text>
    </comment>
  </commentList>
</comments>
</file>

<file path=xl/comments37.xml><?xml version="1.0" encoding="utf-8"?>
<comments xmlns="http://schemas.openxmlformats.org/spreadsheetml/2006/main">
  <authors>
    <author>Author</author>
  </authors>
  <commentList>
    <comment ref="E20" authorId="0">
      <text>
        <r>
          <rPr>
            <sz val="16"/>
            <rFont val="Tahoma"/>
            <family val="2"/>
          </rPr>
          <t>5 fixed currencies plus all currencies above 2% of gross (net+short) positions</t>
        </r>
      </text>
    </comment>
  </commentList>
</comments>
</file>

<file path=xl/comments41.xml><?xml version="1.0" encoding="utf-8"?>
<comments xmlns="http://schemas.openxmlformats.org/spreadsheetml/2006/main">
  <authors>
    <author>Author</author>
  </authors>
  <commentList>
    <comment ref="A26" authorId="0">
      <text>
        <r>
          <rPr>
            <sz val="16"/>
            <rFont val="Tahoma"/>
            <family val="2"/>
          </rPr>
          <t>5 fixed currencies plus all currencies above 2% of gross (net+short) positions</t>
        </r>
      </text>
    </comment>
  </commentList>
</comments>
</file>

<file path=xl/comments9.xml><?xml version="1.0" encoding="utf-8"?>
<comments xmlns="http://schemas.openxmlformats.org/spreadsheetml/2006/main">
  <authors>
    <author>Author</author>
  </authors>
  <commentList>
    <comment ref="F3" authorId="0">
      <text>
        <r>
          <rPr>
            <sz val="24"/>
            <rFont val="Tahoma"/>
            <family val="2"/>
          </rPr>
          <t>Dimensions:
Government
Institution
Corporates
Retail</t>
        </r>
      </text>
    </comment>
  </commentList>
</comments>
</file>

<file path=xl/sharedStrings.xml><?xml version="1.0" encoding="utf-8"?>
<sst xmlns="http://schemas.openxmlformats.org/spreadsheetml/2006/main" count="5299" uniqueCount="2534">
  <si>
    <t>Deferred tax assest and liabilities</t>
  </si>
  <si>
    <t>Articles 63 point (a) and 64 of CRR</t>
  </si>
  <si>
    <t>Articles 53 point (a) and 54 of CRR</t>
  </si>
  <si>
    <t>Article 33(1) point (f) of CRR</t>
  </si>
  <si>
    <t>Total risk weighted assets of amounts not deducted from the corresponding capital category:</t>
  </si>
  <si>
    <t>Article 43(4) of CRR</t>
  </si>
  <si>
    <t>Article 57 of CRR</t>
  </si>
  <si>
    <t>Article 67 of CRR</t>
  </si>
  <si>
    <t>Article 39 points (b) and (c) of CRR</t>
  </si>
  <si>
    <t>Share premium</t>
  </si>
  <si>
    <t>Retained earnings</t>
  </si>
  <si>
    <t>Other reserves</t>
  </si>
  <si>
    <t>Funds for general banking risk</t>
  </si>
  <si>
    <t>Paid up capital instruments</t>
  </si>
  <si>
    <t>(-) Part of interim or year-end profit not eligible</t>
  </si>
  <si>
    <t>(-) Value adjustments due to the requirements for prudent valuation</t>
  </si>
  <si>
    <t>(-)Defined benefit pension fund assets</t>
  </si>
  <si>
    <t>(-) Free deliveries</t>
  </si>
  <si>
    <t>(-) Increases  in equity resulting from securitised assets</t>
  </si>
  <si>
    <t>(-) Amount exceeding the 15% threshold</t>
  </si>
  <si>
    <t>COMMON EQUITY TIER 1 CAPITAL</t>
  </si>
  <si>
    <t>Cash flow hedge reserve</t>
  </si>
  <si>
    <t>Cumulative gains and losses due to changes in own credit risk on fair valued liabilities</t>
  </si>
  <si>
    <t>(-) Deferred tax assets that rely on future profitability and do not arise from temporary differences net of associated tax liabilities</t>
  </si>
  <si>
    <t>Deferred tax assets that do not rely on future profitability</t>
  </si>
  <si>
    <t>Total deferred tax assets</t>
  </si>
  <si>
    <t>Deferred tax assets that rely on future profitability and do not arise from temporary differences</t>
  </si>
  <si>
    <t>Deferred tax assets that rely on future profitability and arise from temporary differences</t>
  </si>
  <si>
    <t>Total deferred tax liabilities</t>
  </si>
  <si>
    <t>Deferred tax liabilities non deductible from deferred tax assets that rely on future profitability</t>
  </si>
  <si>
    <t>Deferred tax liabilities deductible from deferred tax assets that rely on future profitability</t>
  </si>
  <si>
    <t>Item</t>
  </si>
  <si>
    <t>Amount</t>
  </si>
  <si>
    <t>Legal references</t>
  </si>
  <si>
    <t xml:space="preserve">Paid up capital instruments </t>
  </si>
  <si>
    <t>010</t>
  </si>
  <si>
    <t>020</t>
  </si>
  <si>
    <t>ID</t>
  </si>
  <si>
    <t>Article 26(1) points b), l) and m) of CRR</t>
  </si>
  <si>
    <t>(-) Capital instruments not eligible</t>
  </si>
  <si>
    <t>Previous years retained earnings</t>
  </si>
  <si>
    <t>Profit or loss attributable to owners of the parent</t>
  </si>
  <si>
    <t>Profit or loss eligible</t>
  </si>
  <si>
    <t>Accumulated other comprehensive income</t>
  </si>
  <si>
    <t>Article 29(1) of CRR</t>
  </si>
  <si>
    <t>Articles 31 and 100 of CRR</t>
  </si>
  <si>
    <t>(-) Other intangible assets</t>
  </si>
  <si>
    <t>(-) Other intangible assets gross amount</t>
  </si>
  <si>
    <t>Deferred tax liabilities associated to goodwill</t>
  </si>
  <si>
    <t>Deferred tax liabilities associated to other intangible assets</t>
  </si>
  <si>
    <t>Article 35(3) and (4) of CRR</t>
  </si>
  <si>
    <t>Deferred tax liabilities associated to defined benefit pension fund assets</t>
  </si>
  <si>
    <t>Defined benefit pension fund assets which the institution has an unrestricted ability to use</t>
  </si>
  <si>
    <t>Article 45(1) of CRR</t>
  </si>
  <si>
    <t>General credit risk adjustments</t>
  </si>
  <si>
    <t>Specific credit risk adjustments</t>
  </si>
  <si>
    <t>Provisions and expected losses</t>
  </si>
  <si>
    <t>Article 155 of CRR</t>
  </si>
  <si>
    <t>Articles 154 and 155 of CRR</t>
  </si>
  <si>
    <t>Article 59 point (d) of CRR</t>
  </si>
  <si>
    <t>Article 59 point (c) of CRR</t>
  </si>
  <si>
    <t>Capital conservation buffer</t>
  </si>
  <si>
    <t>Articles 22(28) and 24(1) c) of CRR</t>
  </si>
  <si>
    <t>(-) Goodwill included in the valuation of significant investments</t>
  </si>
  <si>
    <t>(-) Goodwill accounted for as intangible asset</t>
  </si>
  <si>
    <t>Articles 33(1) point k) (iii)  and 369(3) of CRR</t>
  </si>
  <si>
    <t>Article 47 of CRR</t>
  </si>
  <si>
    <t>Temporary waiver from deduction from own funds</t>
  </si>
  <si>
    <t>OWN FUNDS</t>
  </si>
  <si>
    <t>(-) Amount that exceeds the limits for grandfathering</t>
  </si>
  <si>
    <t>Article 463(5) of CRR</t>
  </si>
  <si>
    <t>Article 465(1) of CRR</t>
  </si>
  <si>
    <t xml:space="preserve">Article 463(4) of CRR </t>
  </si>
  <si>
    <t>Article 462(1) and (2) of CRR</t>
  </si>
  <si>
    <t>Article 462(1) and (3) of CRR</t>
  </si>
  <si>
    <t>Article 462(1) and (4) of CRR</t>
  </si>
  <si>
    <t>Article 4(23)</t>
  </si>
  <si>
    <t>Eligible capital for the purposes of qualifying holdings outside the financial sector and large exposures</t>
  </si>
  <si>
    <t>Articles 33(1) point (f)  and 39 point (a) of CRR</t>
  </si>
  <si>
    <t>?</t>
  </si>
  <si>
    <t>Articles 49 (1) point (b) (ii),  53 point (a) and 54 points (b) and (c) of CRR</t>
  </si>
  <si>
    <t>Articles 49 (1) point (b) (i), 53 point (a) and 54 point (a) of CRR</t>
  </si>
  <si>
    <t>Article 53 point (a) of CRR</t>
  </si>
  <si>
    <t>Article 49(1) point b) (ii) of CRR</t>
  </si>
  <si>
    <t>Articles 60 point (b) (i), 63 point (a) and 64 point (a) of CRR</t>
  </si>
  <si>
    <t>Articles 60 point (b) (ii),  63 point (a) and 64 points (b) and (c) of CRR</t>
  </si>
  <si>
    <t>Article 63 point (a) of CRR</t>
  </si>
  <si>
    <t>IRB excess (+) or shortfall (-) of provisions to expected losses</t>
  </si>
  <si>
    <t>Articles 33(1) point (d), 59 point (d), 154 and 155 of CRR</t>
  </si>
  <si>
    <t>Investments in the capital of relevant entities where the institution does not have a significant investment</t>
  </si>
  <si>
    <t>Article 42 point (a) of CRR</t>
  </si>
  <si>
    <t>Article 56 point (a) of CRR</t>
  </si>
  <si>
    <t>Article 66 point (a) of CRR</t>
  </si>
  <si>
    <t>UNREALISED LOSSES AND GAINS MEASURED AT FAIR VALUE</t>
  </si>
  <si>
    <t>Applicable percentage</t>
  </si>
  <si>
    <t>Residual amount</t>
  </si>
  <si>
    <t>Adjustment to T2</t>
  </si>
  <si>
    <t>DEDUCTIONS FROM COMMON EQUITY TIER 1 ITEMS</t>
  </si>
  <si>
    <r>
      <t>Risk weighted assets</t>
    </r>
    <r>
      <rPr>
        <sz val="11"/>
        <color indexed="8"/>
        <rFont val="Verdana"/>
        <family val="2"/>
      </rPr>
      <t xml:space="preserve"> </t>
    </r>
  </si>
  <si>
    <r>
      <t xml:space="preserve">(-) Adjustment to </t>
    </r>
    <r>
      <rPr>
        <u val="single"/>
        <sz val="11"/>
        <color indexed="8"/>
        <rFont val="Verdana"/>
        <family val="2"/>
      </rPr>
      <t>T1</t>
    </r>
  </si>
  <si>
    <r>
      <t xml:space="preserve">(-) Adjustment to </t>
    </r>
    <r>
      <rPr>
        <u val="single"/>
        <sz val="11"/>
        <color indexed="8"/>
        <rFont val="Verdana"/>
        <family val="2"/>
      </rPr>
      <t>T2</t>
    </r>
  </si>
  <si>
    <t xml:space="preserve"> 10% CET1 limit</t>
  </si>
  <si>
    <t>(-) Amount to be deducted as a result of the application of the 10% CET1 limit</t>
  </si>
  <si>
    <t>15% CET1 limit</t>
  </si>
  <si>
    <t>(-) Amount to be deducted as a result of the application of the 15% CET1limit</t>
  </si>
  <si>
    <t>Total residual amount</t>
  </si>
  <si>
    <t>DEDUCTIONS FROM ADDITIONAL TIER 1 ITEMS</t>
  </si>
  <si>
    <t>Article 53(b)</t>
  </si>
  <si>
    <t>DEDUCTIONS FROM TIER 2 ITEMS</t>
  </si>
  <si>
    <t>Article 65 (a) of Directive 2006/48/EC</t>
  </si>
  <si>
    <t>Article 65 (b) of Directive 2006/48/EC</t>
  </si>
  <si>
    <t>Article 65 (c) of Directive 2006/48/EC</t>
  </si>
  <si>
    <t>Article 65 (d) of Directive 2006/48/EC</t>
  </si>
  <si>
    <t>Article 79</t>
  </si>
  <si>
    <t>Article 80</t>
  </si>
  <si>
    <t>Article 82</t>
  </si>
  <si>
    <t>Average of applicable percentages</t>
  </si>
  <si>
    <t>Adjustments to be made to CET1 items</t>
  </si>
  <si>
    <t>Adjustments to be made to Tier 1 items</t>
  </si>
  <si>
    <t>Adjustments to be made to T2 items</t>
  </si>
  <si>
    <t>ADDITIONAL TIER 1 CAPITAL</t>
  </si>
  <si>
    <t>Thresholds for Common Equity Tier 1 deductions</t>
  </si>
  <si>
    <t>Capital buffers</t>
  </si>
  <si>
    <t>Article 74 of CRR</t>
  </si>
  <si>
    <t>Combined Buffer Requirement</t>
  </si>
  <si>
    <t>Countercyclical buffer rate</t>
  </si>
  <si>
    <t>Article 122 point (2) of CRD</t>
  </si>
  <si>
    <t>Article 122 point (1) of CRD</t>
  </si>
  <si>
    <t>Article 122 point (3) of CRD</t>
  </si>
  <si>
    <t>Articles 22(23) and 69 of CRR</t>
  </si>
  <si>
    <t>IRB Excess of provisions over expected losses eligible</t>
  </si>
  <si>
    <t>SA General credit risk adjustments</t>
  </si>
  <si>
    <t>Adjustments to CET1</t>
  </si>
  <si>
    <t>Adjustments to AT1</t>
  </si>
  <si>
    <t>Adjustments to T2</t>
  </si>
  <si>
    <t>Limit</t>
  </si>
  <si>
    <t>Article 463(3)</t>
  </si>
  <si>
    <t>Article 464(5)</t>
  </si>
  <si>
    <t>Eligible amount with transitional provisions</t>
  </si>
  <si>
    <t>Of which: Unrealised gains and losses measured at fair value</t>
  </si>
  <si>
    <t>Equity expected loss amounts</t>
  </si>
  <si>
    <t>Eligible amount without transitional provisions</t>
  </si>
  <si>
    <t>Adjustment to the relevant capital category</t>
  </si>
  <si>
    <t>Transitional adjustments due to additional minority interests</t>
  </si>
  <si>
    <t>10% CET1 threshold in Article 45 of CRR</t>
  </si>
  <si>
    <t>15% CET1 threshold in Article 45 of CRR</t>
  </si>
  <si>
    <t>(-) Total Amount</t>
  </si>
  <si>
    <t>(-) Total amount to be deducted prior to applicable percentage</t>
  </si>
  <si>
    <t>(-) Total amount to be deducted after the applicable percentage</t>
  </si>
  <si>
    <t xml:space="preserve">(-) IRB shortfall of provisions to expected losses and equity expected loss amounts </t>
  </si>
  <si>
    <t>TIER 2 CAPITAL</t>
  </si>
  <si>
    <t>(-) Goodwill</t>
  </si>
  <si>
    <t>Label</t>
  </si>
  <si>
    <t>Standardised approach (SA)</t>
  </si>
  <si>
    <t>SA exposure classes excluding securitisation positions</t>
  </si>
  <si>
    <t>Central governments or central banks</t>
  </si>
  <si>
    <t>CR SA. Claims or contingent claims</t>
  </si>
  <si>
    <t>Regional governments or local authorities</t>
  </si>
  <si>
    <t>Multilateral Development Banks</t>
  </si>
  <si>
    <t>International Organisations</t>
  </si>
  <si>
    <t>Institutions</t>
  </si>
  <si>
    <t>Corporates</t>
  </si>
  <si>
    <t>Retail</t>
  </si>
  <si>
    <t xml:space="preserve">CR SA. </t>
  </si>
  <si>
    <t>Covered bonds</t>
  </si>
  <si>
    <t>CR SA. Claims</t>
  </si>
  <si>
    <t>CR SA.</t>
  </si>
  <si>
    <t>Collective investments undertakings (CIU)</t>
  </si>
  <si>
    <t>Other items</t>
  </si>
  <si>
    <t>CR SA</t>
  </si>
  <si>
    <t>Equity</t>
  </si>
  <si>
    <t>Central governments and central banks</t>
  </si>
  <si>
    <t>Securitisation positions SA</t>
  </si>
  <si>
    <t>CR SEC SA template at the level of total securitisation types</t>
  </si>
  <si>
    <t>of which: resecuritisation</t>
  </si>
  <si>
    <t>Internal ratings based Approach (IRB)</t>
  </si>
  <si>
    <t>IRB approaches when neither own estimates of LGD nor Conversion Factors are used</t>
  </si>
  <si>
    <t>CR IRB</t>
  </si>
  <si>
    <t>Corporates - SME</t>
  </si>
  <si>
    <t>Corporates - Specialised Lending</t>
  </si>
  <si>
    <t>Corporates - Other</t>
  </si>
  <si>
    <t>IRB approaches when own estimates of LGD and/or Conversion Factors are used</t>
  </si>
  <si>
    <t>Retail - Secured by real estate SME</t>
  </si>
  <si>
    <t>Retail - Secured by real estate non-SME</t>
  </si>
  <si>
    <t>Retail - Qualifying revolving</t>
  </si>
  <si>
    <t>Retail - Other SME</t>
  </si>
  <si>
    <t>Retail - Other non-SME</t>
  </si>
  <si>
    <t>Equity IRB</t>
  </si>
  <si>
    <t>CR EQU IRB</t>
  </si>
  <si>
    <t>Securitisation positions IRB</t>
  </si>
  <si>
    <t>CR SEC IRB template at the level of total securitisation types</t>
  </si>
  <si>
    <t>Other non credit-obligation assets</t>
  </si>
  <si>
    <t>Settlement/delivery risk in the non-Trading book</t>
  </si>
  <si>
    <t>CR SETT</t>
  </si>
  <si>
    <t>Settlement/delivery risk in the Trading book</t>
  </si>
  <si>
    <t>Traded debt instruments</t>
  </si>
  <si>
    <t>General and specific risk reported in MKR SA TDI</t>
  </si>
  <si>
    <t>MKR SA TDI template at the level of total currencies. 
General risk of all positions (including securitisation positions and CTP positions) will be reported in the MKR SA TDI. 
Specific risk of interest positions except of securitisation positions and CTP positions will be reported in the MKR SA TDI</t>
  </si>
  <si>
    <t xml:space="preserve">Specific risk securitisation positions </t>
  </si>
  <si>
    <t xml:space="preserve">MKR SA SEC
</t>
  </si>
  <si>
    <t>Specific risk correlation trading portfolio</t>
  </si>
  <si>
    <t xml:space="preserve">MKR SA CTP
</t>
  </si>
  <si>
    <t>MKR SA EQU template at the level of total national markets.</t>
  </si>
  <si>
    <t>Foreign Exchange</t>
  </si>
  <si>
    <t>MKR SA FX</t>
  </si>
  <si>
    <t>Commodities</t>
  </si>
  <si>
    <t>MKR SA COM template at the level of total commodities.</t>
  </si>
  <si>
    <r>
      <t xml:space="preserve">MKR IM
</t>
    </r>
  </si>
  <si>
    <t>OpR Basic indicator approach (BIA)</t>
  </si>
  <si>
    <t>OPR</t>
  </si>
  <si>
    <t>OpR Standardised (STA) / Alternative Standardised (ASA) approaches</t>
  </si>
  <si>
    <t>OpR Advanced measurement approaches (AMA)</t>
  </si>
  <si>
    <t>Advanced method</t>
  </si>
  <si>
    <t>Standardised method</t>
  </si>
  <si>
    <t xml:space="preserve">Article 476 paragraph 1 lit b) of CRR </t>
  </si>
  <si>
    <t>Total capital ratio</t>
  </si>
  <si>
    <t>Code</t>
  </si>
  <si>
    <t>030</t>
  </si>
  <si>
    <t>040</t>
  </si>
  <si>
    <t>050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</si>
  <si>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</si>
  <si>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</si>
  <si>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</si>
  <si>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</si>
  <si>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</si>
  <si>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</si>
  <si>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</si>
  <si>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</si>
  <si>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</si>
  <si>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</si>
  <si>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</si>
  <si>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</si>
  <si>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</si>
  <si>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</si>
  <si>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</si>
  <si>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</si>
  <si>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</si>
  <si>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</si>
  <si>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</si>
  <si>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</si>
  <si>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</si>
  <si>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</si>
  <si>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</si>
  <si>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</si>
  <si>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</si>
  <si>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</si>
  <si>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</si>
  <si>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</si>
  <si>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</si>
  <si>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</si>
  <si>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</si>
  <si>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</si>
  <si>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</si>
  <si>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</si>
  <si>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</si>
  <si>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</si>
  <si>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</si>
  <si>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</si>
  <si>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</si>
  <si>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</si>
  <si>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</si>
  <si>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470</t>
  </si>
  <si>
    <t>480</t>
  </si>
  <si>
    <t>490</t>
  </si>
  <si>
    <t>500</t>
  </si>
  <si>
    <t>510</t>
  </si>
  <si>
    <t>520</t>
  </si>
  <si>
    <t>530</t>
  </si>
  <si>
    <t>540</t>
  </si>
  <si>
    <t>550</t>
  </si>
  <si>
    <t>560</t>
  </si>
  <si>
    <t>570</t>
  </si>
  <si>
    <t>580</t>
  </si>
  <si>
    <t>590</t>
  </si>
  <si>
    <t>600</t>
  </si>
  <si>
    <t>610</t>
  </si>
  <si>
    <t>620</t>
  </si>
  <si>
    <t>630</t>
  </si>
  <si>
    <t>640</t>
  </si>
  <si>
    <t>650</t>
  </si>
  <si>
    <t>660</t>
  </si>
  <si>
    <t>670</t>
  </si>
  <si>
    <t>680</t>
  </si>
  <si>
    <t>690</t>
  </si>
  <si>
    <t>700</t>
  </si>
  <si>
    <t>710</t>
  </si>
  <si>
    <t>720</t>
  </si>
  <si>
    <t>730</t>
  </si>
  <si>
    <t>740</t>
  </si>
  <si>
    <t>750</t>
  </si>
  <si>
    <t>760</t>
  </si>
  <si>
    <t>770</t>
  </si>
  <si>
    <t>780</t>
  </si>
  <si>
    <t>790</t>
  </si>
  <si>
    <t>800</t>
  </si>
  <si>
    <t>810</t>
  </si>
  <si>
    <t>820</t>
  </si>
  <si>
    <t>830</t>
  </si>
  <si>
    <t>840</t>
  </si>
  <si>
    <t>850</t>
  </si>
  <si>
    <t>860</t>
  </si>
  <si>
    <t>870</t>
  </si>
  <si>
    <t>880</t>
  </si>
  <si>
    <t>890</t>
  </si>
  <si>
    <t>900</t>
  </si>
  <si>
    <t>910</t>
  </si>
  <si>
    <t>920</t>
  </si>
  <si>
    <t>930</t>
  </si>
  <si>
    <t>940</t>
  </si>
  <si>
    <t>950</t>
  </si>
  <si>
    <t>960</t>
  </si>
  <si>
    <t>970</t>
  </si>
  <si>
    <t>Articles 24(1) point a) and 25 to 27 of CRR</t>
  </si>
  <si>
    <t>Articles 33(1) point (f) and 39 of CRR</t>
  </si>
  <si>
    <t>Articles 22(29) and 24(1) point (b) of CRR</t>
  </si>
  <si>
    <t>Articles 33(1) point (f)  and 39 points of CRR</t>
  </si>
  <si>
    <t>Articles 22(25), 24(2) and 33(1) point (a) of CRR</t>
  </si>
  <si>
    <t>Articles 24(2) and 33(1) point (a) of CRR</t>
  </si>
  <si>
    <t>Article 24(2) of CRR</t>
  </si>
  <si>
    <t>Articles 22(1) and 24(1) point (d) of CRR</t>
  </si>
  <si>
    <t>Articles 22(22) and 24(1) point (e) of CRR</t>
  </si>
  <si>
    <t>Articles 22(15) and 24(1) point (f) of CRR</t>
  </si>
  <si>
    <t>Capital instruments eligible as CET1 Capital</t>
  </si>
  <si>
    <t>(-) Own CET1 instruments</t>
  </si>
  <si>
    <t>(-) Direct holdings of CET1 instruments</t>
  </si>
  <si>
    <t>(-) Indirect holdings of CET1 instruments</t>
  </si>
  <si>
    <t>(-) Underlying exposure to own CET1 instruments included in the trading book in the form of index securities</t>
  </si>
  <si>
    <t>(-) CET1 instruments which the group could be contractually obliged to purchase</t>
  </si>
  <si>
    <t>(-) Holdings of CET1 instruments by undertakings in which the institution has participation of 20% or more</t>
  </si>
  <si>
    <t>Transitional adjustments due to grandfathered CET1 Capital instruments</t>
  </si>
  <si>
    <t xml:space="preserve">Articles 462(1) and (2), and 463 to 465 of CRR </t>
  </si>
  <si>
    <t xml:space="preserve">1. Total adjustments </t>
  </si>
  <si>
    <t>1.1 Grandfathered instruments</t>
  </si>
  <si>
    <t>1.2 Minority interests and equivalents</t>
  </si>
  <si>
    <t>1.3.2 Deductions</t>
  </si>
  <si>
    <t>1.3.3 Additional filters and deductions</t>
  </si>
  <si>
    <t>Minority interest given recognition in CET1 capital</t>
  </si>
  <si>
    <t>Article 79 of CRR</t>
  </si>
  <si>
    <t>Articles 459 and 460 of CRR</t>
  </si>
  <si>
    <t>Adjustments to CET1 due to prudential filters</t>
  </si>
  <si>
    <t>Article 30 point (a) of CRR</t>
  </si>
  <si>
    <t>Article 30 point (b) of CRR</t>
  </si>
  <si>
    <t>Articles 29 to 32 of CRR</t>
  </si>
  <si>
    <t>Articles 22(12), 33(1) point (e) and 38 of CRR</t>
  </si>
  <si>
    <t>Articles 33(1) point (d), 37 and 155 of CRR</t>
  </si>
  <si>
    <t>Articles 33(1) point (c) and 35 of CRR</t>
  </si>
  <si>
    <t>Article 34 point (a) of CRR</t>
  </si>
  <si>
    <t>Articles 22(18) and 33(1) point (b) of CCR</t>
  </si>
  <si>
    <t>Article 34 point (b) of CRR</t>
  </si>
  <si>
    <t>Articles 22(16) and 33(1) point (b) of CRR</t>
  </si>
  <si>
    <t>Articles 22(16), 33(1) point (b) and 34 of CRR</t>
  </si>
  <si>
    <t>(-)Defined benefit pension fund assets gross amount</t>
  </si>
  <si>
    <t>Articles 22(12), 33(1) point (e) of CRR</t>
  </si>
  <si>
    <t>Articles 22(11) and (12), and 38(1) point (a) of CRR</t>
  </si>
  <si>
    <t>Articles 22(12) and 38(1) point (b) of CRR</t>
  </si>
  <si>
    <t>(-) Reciprocal cross holdings in CET1 Capital</t>
  </si>
  <si>
    <t xml:space="preserve">Articles 22(26), 33(1) point (g) and 41 of CRR </t>
  </si>
  <si>
    <t>(-) Qualifying holdings outside the financial sector</t>
  </si>
  <si>
    <t>Articles 4(21) and (23), 33(1) point (k) (i) of CRR and 84 to 86</t>
  </si>
  <si>
    <t>Articles 33(1) point (k) (ii), 238(1) point (b), 239(1) point (b) and 253 of CRR</t>
  </si>
  <si>
    <t>(-) Securitisation positions which can alternatively be subject to a 1.250% risk weight</t>
  </si>
  <si>
    <t>(-) CET1 instruments of relevant entites where the institution does not have a significant investment</t>
  </si>
  <si>
    <t>Articles 22(27), 33(1) point (h); 40 to 43, 46(2) and (3)  and 74 of CRR</t>
  </si>
  <si>
    <t>(-) Deductible deferred tax assets that rely on future profitability and arise from temporary differences</t>
  </si>
  <si>
    <t>Articles 33(1) point (c); 35 and 45(1) point (a) of CRR</t>
  </si>
  <si>
    <t>Articles 22(27), 33(1) point (i); 40 to 42; 44; 45(1) point (b),46(1) to (3) and 74 of CRR</t>
  </si>
  <si>
    <t>(-) CET1 instruments of relevant entities where the institution has a significant investment</t>
  </si>
  <si>
    <t>Articles 451 to 453, 458 and 461 of CRR</t>
  </si>
  <si>
    <t>Article 58 of CRR</t>
  </si>
  <si>
    <t>Capital instruments eligible as AT1 Capital</t>
  </si>
  <si>
    <t>Articles 48 point (a) and 49 to 51 of CRR</t>
  </si>
  <si>
    <t>Article 49(1) points (c), (e) and (f) of CRR</t>
  </si>
  <si>
    <t>Articles 48 point (a), 49 to 51, 53 point (a) and 54 of CRR</t>
  </si>
  <si>
    <t>Articles 24(1) points (a) and (b), 25 to 27, 33(1) point (f) and 39of CRR</t>
  </si>
  <si>
    <t>Articles 22(18), 33(1) point (b) and 34 point (a) of CCR</t>
  </si>
  <si>
    <t>Articles 24(1) point (c)  and 24(2) of CRR</t>
  </si>
  <si>
    <t>(-) Own AT1 instruments</t>
  </si>
  <si>
    <t>Article 48 point (b) of CRR</t>
  </si>
  <si>
    <t>Articles 49(1) point (b), 53 point (a) and 54 of CRR</t>
  </si>
  <si>
    <t>Other transitional adjustments to CET1 Capital</t>
  </si>
  <si>
    <t>(-) Direct holdings of AT1 instruments</t>
  </si>
  <si>
    <t>(-) Indirect holdings of AT1 instruments</t>
  </si>
  <si>
    <t>(-) Underlying exposure to own AT1 instruments included in indirect holdings in the trading book in the form of holdings of index securities</t>
  </si>
  <si>
    <t>(-) Direct holdings of own AT1 instruments that are shares</t>
  </si>
  <si>
    <t>(-) Direct holdings of own AT1 instruments that are not shares</t>
  </si>
  <si>
    <t>(-) AT1 instruments which the group could be contractually obliged to purchase</t>
  </si>
  <si>
    <t>(-) Holdings of AT1 instruments by undertakings in which the institution has participation of 20% or more</t>
  </si>
  <si>
    <t>Transitional adjustments due to grandfathered AT1 Capital instruments</t>
  </si>
  <si>
    <t>Instruments issued by subsidiaries that are given recognition in AT1 Capital</t>
  </si>
  <si>
    <t>Articles 80 and 81 of CRR</t>
  </si>
  <si>
    <t>Transitional adjustments due to additional recognition in AT1 Capital of instruments issued by subsidiaries</t>
  </si>
  <si>
    <t>Article 460 of CRR</t>
  </si>
  <si>
    <t>(-) Reciprocal cross holdings in AT1 Capital</t>
  </si>
  <si>
    <t>Articles 22(26), 53 point (b) and 55 of CRR</t>
  </si>
  <si>
    <t>Articles 22(27), 53 point (c); 56, 57 and 74 of CRR</t>
  </si>
  <si>
    <t>(-) AT1 instruments of relevant entities where the institution does not have a significant investment</t>
  </si>
  <si>
    <t>(-) AT1 instruments of relevant entities where the institution has a significant investment</t>
  </si>
  <si>
    <t>(-) Excess of deduction from AT1 items over AT1 Capital (see 1.2.10)</t>
  </si>
  <si>
    <t>(-) Excess of deduction from T2 items over T2 Capital (see item 1.3.11)</t>
  </si>
  <si>
    <t>Article 33(1) point (j) of CRR</t>
  </si>
  <si>
    <t>Article 53 point (e) of CRR</t>
  </si>
  <si>
    <t>Articles 22(27), 53 point (d), 56 and 74 of CRR</t>
  </si>
  <si>
    <t>Other transitional adjustments to AT1 Capital</t>
  </si>
  <si>
    <t>Excess of deduction from AT1 items over AT1 Capital (deducted in CET1)</t>
  </si>
  <si>
    <t>Articles 454, 455, 458 and 461 of CRR</t>
  </si>
  <si>
    <t>Capital instruments eligible as T2 Capital</t>
  </si>
  <si>
    <t>Articles 59 point (a), 60 to 62, 63 point (a), and 64 of CRR</t>
  </si>
  <si>
    <t>Articles 59 point (a), 60 and 62 of CRR</t>
  </si>
  <si>
    <t>Article 60 points (c), (e)  and (f); and article 61 of CRR</t>
  </si>
  <si>
    <t>Articles 59 point (b) and 62 of CRR</t>
  </si>
  <si>
    <t>Article 60 point (b) (i), 63 point (a), and 64 of CRR</t>
  </si>
  <si>
    <t>(-) Own T2 instruments</t>
  </si>
  <si>
    <t>(-) Direct holdings of T2 instruments</t>
  </si>
  <si>
    <t>(-) Direct holdings of own T2 instruments that are shares</t>
  </si>
  <si>
    <t>(-) Direct holdings of own T2 instruments that are not shares</t>
  </si>
  <si>
    <t>(-) Indirect holdings of T2 instruments</t>
  </si>
  <si>
    <t>(-) Underlying exposure to own T2 instruments included in indirect holdings in the trading book in the form of holdings of index securities</t>
  </si>
  <si>
    <t>(-) T2 instruments which the group could be contractually obliged to purchase</t>
  </si>
  <si>
    <t>(-) Holdings of T2 instruments by undertakings in which the institution has participation of 20% or more</t>
  </si>
  <si>
    <t>Article 60 point (b) (ii) of CRR</t>
  </si>
  <si>
    <t>Articles 462(3), 463 to 465, 467 and 469 of CRR</t>
  </si>
  <si>
    <t>Transitional adjustments due to grandfathered T2 Capital instruments</t>
  </si>
  <si>
    <t>Instruments issued by subsidiaries that are given recognition in T2 Capital</t>
  </si>
  <si>
    <t>Transitional adjustments due to additional recognition in T2 Capital of instruments issued by subsidiaries</t>
  </si>
  <si>
    <t>(-) Reciprocal cross holdings in T2 Capital</t>
  </si>
  <si>
    <t>Excess of deduction from T2 items over T2 Capital (deducted in AT1)</t>
  </si>
  <si>
    <t>Articles 22(26), 63 point (b) and 65 of CRR</t>
  </si>
  <si>
    <t>Articles 22(27), 63 point (c), 65 to 67 and 74 of CRR</t>
  </si>
  <si>
    <t>Articles 22(27), 63 point (d), 65, 66 and 74 of CRR</t>
  </si>
  <si>
    <t>Articles 462(4), 463, 464, 466, 468 and 469 of CRR</t>
  </si>
  <si>
    <t>Articles 82 and 83 of CRR</t>
  </si>
  <si>
    <t>(-) T2 instruments of relevant entities where the institution does not have a significant investment</t>
  </si>
  <si>
    <t>(-) T2 instruments of relevant entities where the institution has a significant investment</t>
  </si>
  <si>
    <t>Other transitional adjustments to T2 Capital</t>
  </si>
  <si>
    <t>Articles 456 to 458 and 461 of CRR</t>
  </si>
  <si>
    <t>Article 87(2) point (a) of CRR</t>
  </si>
  <si>
    <t>Article 87(2) point (b) of CRR</t>
  </si>
  <si>
    <t>Article 87(2) point (c) of CRR</t>
  </si>
  <si>
    <t>CET1 Capital ratio</t>
  </si>
  <si>
    <t>T1 Capital ratio</t>
  </si>
  <si>
    <t>Surplus(+)/Deficit(-) of total capital</t>
  </si>
  <si>
    <t>Surplus(+)/Deficit(-) of CET1 capital</t>
  </si>
  <si>
    <t>Surplus(+)/Deficit(-) of T1 capital</t>
  </si>
  <si>
    <t>Article 45(1) points (a) and (b) of CRR</t>
  </si>
  <si>
    <t>Article 36 of CRR</t>
  </si>
  <si>
    <t>Article 35 of CRR</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</si>
  <si>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</si>
  <si>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</si>
  <si>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Article 35 (3), (4) and (5) of CRR</t>
  </si>
  <si>
    <t>Total risk adjustments eligible for inclusion in the calculation of the expected loss amount</t>
  </si>
  <si>
    <t>Total expected loss eligible for inclusion in the adjustment to capital in respect of the difference between expected loss and provisions (excluding equity expected loss amounts)</t>
  </si>
  <si>
    <t>Article 154(7) to (9) of CRR</t>
  </si>
  <si>
    <t>Total gross provisions eligible for inclusion in T2 capital</t>
  </si>
  <si>
    <t>Risk weighted exposure amounts for calculating the cap to the excess of provision eligible as T2</t>
  </si>
  <si>
    <t>Risk weighted exposure amounts for calculating the cap to the provision eligible as T2</t>
  </si>
  <si>
    <t>Article 43(1) point (a) of CRR</t>
  </si>
  <si>
    <t>Threshold non deductible of holdings in relevant entities where an institution does not have a significant investment</t>
  </si>
  <si>
    <t>Holdings of CET1 capital of relevant entities where the institution does not have a significant investment, net of short positions</t>
  </si>
  <si>
    <t>Articles 41, 42, 44 and 46 of CRR</t>
  </si>
  <si>
    <t>Direct holdings of CET1 capital of relevant entities where the institution does not have a significant investment</t>
  </si>
  <si>
    <t>Gross direct holdings of CET1 capital of relevant entities where the institution does not have a significant investment</t>
  </si>
  <si>
    <t>Indirect holdings of CET1 capital of relevant entities where the institution does not have a significant investment</t>
  </si>
  <si>
    <t>Gross indirect holdings of CET1 capital of relevant entities where the institution does not have a significant investment</t>
  </si>
  <si>
    <t xml:space="preserve">Holdings of AT1 capital of relevant entities where the institution does not have a significant investment, net of short positions </t>
  </si>
  <si>
    <t>Direct holdings of AT1 capital of relevant entities where the institution does not have a significant investment</t>
  </si>
  <si>
    <t>Gross direct holdings of AT1 capital of relevant entities where the institution does not have a significant investment</t>
  </si>
  <si>
    <t>Gross indirect holdings of AT1 capital of relevant entities where the institution does not have a significant investment</t>
  </si>
  <si>
    <t>Holdings of T2 capital of relevant entities where the institution does not have a significant investment, net of short positions</t>
  </si>
  <si>
    <t>Direct holdings of T2 capital of relevant entities where the institution does not have a significant investment</t>
  </si>
  <si>
    <t>Gross direct holdings of T2 capital of relevant entities where the institution does not have a significant investment</t>
  </si>
  <si>
    <t>Indirect holdings of T2 capital of relevant entities where the institution does not have a significant investment</t>
  </si>
  <si>
    <t>Gross indirect holdings of T2 capital of relevant entities where the institution does not have a significant investment</t>
  </si>
  <si>
    <t>Articles 41, 42 point (a), 44 and 46 of CRR</t>
  </si>
  <si>
    <t>Articles 41 and 42 point (b) of CRR</t>
  </si>
  <si>
    <t>Article 42 of CRR</t>
  </si>
  <si>
    <t>(-) Permitted offsetting short positions in relation to the direct gross holdings included above</t>
  </si>
  <si>
    <t>(-) Permitted offsetting short positions in relation to the indirect gross holdings included above</t>
  </si>
  <si>
    <t>Articles 55 and 56 of CRR</t>
  </si>
  <si>
    <t>Articles 55 to 57 of CRR</t>
  </si>
  <si>
    <t>Articles 55, 56 point (a) and 57(2) of CRR</t>
  </si>
  <si>
    <t>Articles 55 and 57(2) of CRR</t>
  </si>
  <si>
    <t>Indirect holdings of AT1 capital of relevant entities where the institution does not have a significant investment</t>
  </si>
  <si>
    <t>Article 56 of CRR</t>
  </si>
  <si>
    <t>Articles 65 to 67 of CRR</t>
  </si>
  <si>
    <t>Articles 65, 66 point (a) and 67(2) of CRR</t>
  </si>
  <si>
    <t>Articles 65 and 67(2) of CRR</t>
  </si>
  <si>
    <t>Article 66 of CRR</t>
  </si>
  <si>
    <t xml:space="preserve">Investments in the capital of relevant entities where the institution has a significant investment   </t>
  </si>
  <si>
    <t>Holdings of CET1 capital of relevant entities where the institution has a significant investment, net of short positions</t>
  </si>
  <si>
    <t>Direct holdings of CET1 capital of relevant entities where the institution has a significant investment</t>
  </si>
  <si>
    <t>Gross direct holdings of CET1 capital of relevant entities where the institution has a significant investment</t>
  </si>
  <si>
    <t>Indirect holdings of CET1 capital of relevant entities where the institution has a significant investment</t>
  </si>
  <si>
    <t>Gross indirect holdings of CET1 capital of relevant entities where the institution has a significant investment</t>
  </si>
  <si>
    <t>Direct holdings of AT1 capital of relevant entities where the institution has a significant investment</t>
  </si>
  <si>
    <t>Gross direct holdings of AT1 capital of relevant entities where the institution has a significant investment</t>
  </si>
  <si>
    <t>Indirect holdings of AT1 capital of relevant entities where the institution has a significant investment</t>
  </si>
  <si>
    <t>Gross indirect holdings of AT1 capital of relevant entities where the institution has a significant investment</t>
  </si>
  <si>
    <t>Direct holdings of T2 capital of relevant entities where the institution has a significant investment</t>
  </si>
  <si>
    <t>Gross direct holdings of T2 capital of relevant entities where the institution has a significant investment</t>
  </si>
  <si>
    <t>Gross indirect holdings of T2 capital of relevant entities where the institution has a significant investment</t>
  </si>
  <si>
    <t>Articles 41 to 43 and 46 of CRR</t>
  </si>
  <si>
    <t>Articles 41, 42 point (a), 43 and 46 of CRR</t>
  </si>
  <si>
    <t>Articles 41, 43 and 46 of CRR</t>
  </si>
  <si>
    <t>Articles 41 and 42 of CRR</t>
  </si>
  <si>
    <t>Articles 55 and 56 point (b) of CRR</t>
  </si>
  <si>
    <t>Articles 41 and 42 point (b)  of CRR</t>
  </si>
  <si>
    <t xml:space="preserve">Holdings of AT1 capital of relevant entities where the institution has a significant investment, net of short positions </t>
  </si>
  <si>
    <t>Articles 53 point(d), 55 and 56 of CRR</t>
  </si>
  <si>
    <t>Articles 53 point (d) and 55 of CRR</t>
  </si>
  <si>
    <t>Holdings of T2 capital of relevant entities where the institution has a significant investment, net of short positions</t>
  </si>
  <si>
    <t>Articles 65 and 66 of CRR</t>
  </si>
  <si>
    <t>Articles 63 point (d), 65 and 66 of CRR</t>
  </si>
  <si>
    <t>Articles 63 point (d) and 65 of CRR</t>
  </si>
  <si>
    <t>Indirect holdings of T2 capital of relevant entities where the institution has a significant investment</t>
  </si>
  <si>
    <t>Articles 65 and 66 point (b) of CRR</t>
  </si>
  <si>
    <t>Risk weighted exposures of AT1 holdings in relevant entities which are not deducted from the institution's AT1 capital</t>
  </si>
  <si>
    <t>Risk weighted exposures of CET1 holdings in relevant entities which are not deducted from the institution's CET1 capital</t>
  </si>
  <si>
    <t>Risk weighted exposures of T2 holdings in relevant entities which are not deducted from the institution's T2 capital</t>
  </si>
  <si>
    <t>Holdings on CET1 Capital Instruments of relevant entities where the institution does not have a significant investment temporary waived</t>
  </si>
  <si>
    <t>Holdings on CET1 Capital Instruments of relevant entities where the institution has a significant investment  temporary waived</t>
  </si>
  <si>
    <t>Holdings on AT1 Capital Instruments of relevant entities where the institution does not have a significant investment temporary waived</t>
  </si>
  <si>
    <t>Holdings on AT1 Capital Instruments of relevant entities where the institution has a significant investment  temporary waived</t>
  </si>
  <si>
    <t>Holdings on T2 Capital Instruments of relevant entities where the institution does not have a significant investment  temporary waived</t>
  </si>
  <si>
    <t>Holdings on T2 Capital Instruments of relevant entities where the institution has a significant investment temporary waived</t>
  </si>
  <si>
    <t xml:space="preserve">Claims on institutions and corporates with a short-term credit assessment </t>
  </si>
  <si>
    <t xml:space="preserve">Exposures in default </t>
  </si>
  <si>
    <t>Secured by mortgages on immovable  property</t>
  </si>
  <si>
    <t xml:space="preserve">Public sector entities </t>
  </si>
  <si>
    <t>RISK WEIGHTED EXPOSURE AMOUNTS FOR CREDIT, COUNTERPARTY CREDIT AND DILUTION RISKS AND FREE DELIVERIES</t>
  </si>
  <si>
    <t xml:space="preserve">Of which: Investment firms under Article 90 paragraph 2 and Article 93 of CRR </t>
  </si>
  <si>
    <t xml:space="preserve">TOTAL RISK EXPOSURE AMOUNT </t>
  </si>
  <si>
    <t>1.3 Adjustments to deductions</t>
  </si>
  <si>
    <t>1.3.1 Unrealised gains and losses</t>
  </si>
  <si>
    <t>Section 1 Grandfathered instruments</t>
  </si>
  <si>
    <t>Total grandfathered amount</t>
  </si>
  <si>
    <t>Amount of instruments plus related share premium</t>
  </si>
  <si>
    <t>Base for calculating the limit</t>
  </si>
  <si>
    <t xml:space="preserve"> Section 2 Minority interests and equivalents</t>
  </si>
  <si>
    <t>Amount qualifying as consolidated reserves in accordance with prior regulation</t>
  </si>
  <si>
    <t>1. Instruments that qualified for point a) of Article 57 of 2006/48/EC</t>
  </si>
  <si>
    <t>2. Instruments that qualified for point ca) of Article 57 and for  Article 66(1) of 2006/48/EC</t>
  </si>
  <si>
    <t>3. Instruments that qualified for points f), g) or h) of Article 57 and for  Article 66(1) of 2006/48/EC</t>
  </si>
  <si>
    <t>1.1 Minority interests</t>
  </si>
  <si>
    <t>1.2 First consolidation difference</t>
  </si>
  <si>
    <t>1.3 Translation differences included in consolidated reserves</t>
  </si>
  <si>
    <t>1.4 Difference resulting from the inclusion of certain participating interests</t>
  </si>
  <si>
    <t>1. Minority interests to be inluded in consolidated CET1 capital</t>
  </si>
  <si>
    <t>Section 3 Adjustments to deductions</t>
  </si>
  <si>
    <t>Section 3.1 Unrealised gains and losses</t>
  </si>
  <si>
    <t>Section 3.2 Deductions</t>
  </si>
  <si>
    <t>2. Unrealised gains relating to items measured at fair value</t>
  </si>
  <si>
    <t>2. Amount of T1 capital to be included in consolidated additional Tier 1 capital</t>
  </si>
  <si>
    <t>3. Amount of own funds to be included in consolidated Tier 2 capital</t>
  </si>
  <si>
    <t>(-) Adjustement to T1</t>
  </si>
  <si>
    <t>Adjustment to the original deduction</t>
  </si>
  <si>
    <t>(-) Adjustment to T2</t>
  </si>
  <si>
    <t>Article 463(3) to (5) of CRR</t>
  </si>
  <si>
    <t>Articles 464(2) to (4) of CRR</t>
  </si>
  <si>
    <t>2. Instruments that qualified for point ca) of Article 57 and Article 154(8) and (9) of 2006/48/EC, subject to the limit of Article 467</t>
  </si>
  <si>
    <t>2.1 Total instruments without a call or an incentive to redeem</t>
  </si>
  <si>
    <t>2.2 Grandfathered instruments with a call and incentive to redeem</t>
  </si>
  <si>
    <t>2.2.1 Instruments with a call exercisable after the reporting date, and which meet the conditions in Article 49 of CRR after the date of effective maturity</t>
  </si>
  <si>
    <t>2.2.2 Instruments with a call exercisable after the reporting date, and which do not meet the conditions in Article 49 of CRR after the date of effective maturity</t>
  </si>
  <si>
    <t>2.2.3Instruments with a call exercisable prior to  or on 20 July 2011, and which do not meet the conditions in Article 49 of CRR after the date of effective maturity</t>
  </si>
  <si>
    <t>2.3 Excess on the limit of CET1 grandfathered instruments</t>
  </si>
  <si>
    <t>3. Instruments that qualified for points f), g) or h) of Article 57 of 2006/48/EC, subject to the limit of Article 468</t>
  </si>
  <si>
    <t>3.1 Total instruments without an incentive to redeem</t>
  </si>
  <si>
    <t>3.2 Grandfathered instruments with an incentive to redeem</t>
  </si>
  <si>
    <t>3.2.1 Instruments with a call exercisable after the reporting date, and which meet the conditions in Article 60 of CRR after the date of effective maturity</t>
  </si>
  <si>
    <t>3.2.2 Instruments with a call exercisable after the reporting date, and which do not meet the conditions in Article 60 of CRR after the date of effective maturity</t>
  </si>
  <si>
    <t>3.2.3 Instruments with a call exercisable prior to  or on 20 July 2011, and which do not meet the conditions in Article 60 of CRR after the date of effective maturity</t>
  </si>
  <si>
    <t>3.3 Excess on the limit of AT1 grandfathered instruments</t>
  </si>
  <si>
    <t>1. Unrealised losses relating to items measured at fair value</t>
  </si>
  <si>
    <t>Adjustment to T1</t>
  </si>
  <si>
    <t xml:space="preserve">Risk weighted assets </t>
  </si>
  <si>
    <t>Table 1 Summary</t>
  </si>
  <si>
    <t>Table 4 Recognition in consolidated Common Equity Tier 1 capital of instruments and items that do not qualify as minority interests</t>
  </si>
  <si>
    <t>Table 6 Unrealised losses and gains measured at fair value</t>
  </si>
  <si>
    <t>Table 9 Deductions from AT1</t>
  </si>
  <si>
    <t>Table 10 Deductions from T2</t>
  </si>
  <si>
    <t>Table 3 Grandfathered instruments: Instruments not constituting State aid</t>
  </si>
  <si>
    <t>Table 2 Grandfathered instruments: Instruments constituting State aid</t>
  </si>
  <si>
    <t>Adjustments included in RWAs</t>
  </si>
  <si>
    <t>Article 467 of CRR</t>
  </si>
  <si>
    <t>Articles 467(3), and 469 point (a) of CRR</t>
  </si>
  <si>
    <t>Articles 467(5), and 469 point (a) of CRR</t>
  </si>
  <si>
    <t>Articles 467(6) and 469 point (c) of CRR</t>
  </si>
  <si>
    <t>Article 468 of CRR</t>
  </si>
  <si>
    <t>Articles 468(3), and 469 point (a) of CRR</t>
  </si>
  <si>
    <t>Articles 468(5), and 469 point (a) of CRR</t>
  </si>
  <si>
    <t>Articles 468(6) and 469 point (c) of CRR</t>
  </si>
  <si>
    <t>Article 465(2) of CRR</t>
  </si>
  <si>
    <t>Article 464(2) to (5) of CRR</t>
  </si>
  <si>
    <t>1. Consolidated reserves according to CRD which are not eligible according to CRR</t>
  </si>
  <si>
    <t>Article 459 of CRR</t>
  </si>
  <si>
    <t>Article 459(1) and (2) of CRR</t>
  </si>
  <si>
    <t>Article 459(3) of CRR</t>
  </si>
  <si>
    <t>Article 459(2) of CRR</t>
  </si>
  <si>
    <t>Applicable factor</t>
  </si>
  <si>
    <t>Table 5 Transitional recognition in consolidated own funds of minority interests and qualifying Additional Tier 1 and Tier 2 capital</t>
  </si>
  <si>
    <t>Articles 79 to 83 of CRR</t>
  </si>
  <si>
    <t>Article 460(2) of CRR</t>
  </si>
  <si>
    <t>Article 460(1) of CRR</t>
  </si>
  <si>
    <t>Article 449 of CRR</t>
  </si>
  <si>
    <t>Article 450 of CRR</t>
  </si>
  <si>
    <t>Articles 449(2) and 450(2) of CRR</t>
  </si>
  <si>
    <t>Articles 449(1) and 450(1) of CRR</t>
  </si>
  <si>
    <t>Article 450(1) of CRR</t>
  </si>
  <si>
    <t>Article 450(3) of CRR</t>
  </si>
  <si>
    <t>Applicable percentage for inclusion in T2</t>
  </si>
  <si>
    <t>1.1 Material losses</t>
  </si>
  <si>
    <t>1.2 Non-material losses</t>
  </si>
  <si>
    <t>2. Intangible assets</t>
  </si>
  <si>
    <t>3. Deferred tax assets that rely on future profitability and do not arise from temporary differences</t>
  </si>
  <si>
    <t>4. IRB shortfall of provisions to expected losses</t>
  </si>
  <si>
    <t>5. Defined benefit pension fund assets</t>
  </si>
  <si>
    <t>6. Own CET1 instruments</t>
  </si>
  <si>
    <t>6.1 Direct holdings</t>
  </si>
  <si>
    <t>6.2 Indirect holdings</t>
  </si>
  <si>
    <t>7. Reciprocal cross holdings in CET1 Capital</t>
  </si>
  <si>
    <t>7.1 Reciprocal cross holdings in relevant entities where the institution does not have a significant investment</t>
  </si>
  <si>
    <t>7.1.1 Direct holdings</t>
  </si>
  <si>
    <t>7.1.2 Indirect holdings</t>
  </si>
  <si>
    <t>7.2 Reciprocal cross holdings in relevant entities where the institution has a significant investment</t>
  </si>
  <si>
    <t>7.2.1 Direct holdings</t>
  </si>
  <si>
    <t>7.2.2 Indirect holdings</t>
  </si>
  <si>
    <t>9.1 Direct holdings</t>
  </si>
  <si>
    <t>9.2 Indirect holdings</t>
  </si>
  <si>
    <t>1 Relevant amounts for calculating the limits referred to in Article 452</t>
  </si>
  <si>
    <t>2.1 Deferred tax assets that are dependent on future profitability and arise from temporary differences</t>
  </si>
  <si>
    <t>2.2.1 Direct holdings</t>
  </si>
  <si>
    <t>2.2.2 Indirect holdings</t>
  </si>
  <si>
    <t>1 Own AT1 instruments</t>
  </si>
  <si>
    <t>1.1 Direct holdings of own AT1  instruments that are shares</t>
  </si>
  <si>
    <t>1.2 Direct holdings of own AT1  instruments that are not shares</t>
  </si>
  <si>
    <t>1.3 Indirect holdings of own AT1  instruments</t>
  </si>
  <si>
    <t>2 Reciprocal cross holdings in AT1 Capital</t>
  </si>
  <si>
    <t>2.1 Reciprocal cross holdings in relevant entities where the institution does not have a significant investment</t>
  </si>
  <si>
    <t>2.1.1 Direct holdings</t>
  </si>
  <si>
    <t>2.1.2 Indirect holdings</t>
  </si>
  <si>
    <t>2.2 Reciprocal cross holdings in relevant entities where the institution has a significant investment</t>
  </si>
  <si>
    <t>3.1 Direct holdings</t>
  </si>
  <si>
    <t>3.2 Indirect holdings</t>
  </si>
  <si>
    <t>4 AT1 instruments of relevant entities where the institution has a significant investment</t>
  </si>
  <si>
    <t>4.1 Direct holdings</t>
  </si>
  <si>
    <t>4.2 Indirect holdings</t>
  </si>
  <si>
    <t>1 Own T2 instruments</t>
  </si>
  <si>
    <t>1. Losses for the current financial year</t>
  </si>
  <si>
    <t>Article 33(1)(a) of CRR</t>
  </si>
  <si>
    <t>Article 453(a) of CRR</t>
  </si>
  <si>
    <t>Article 33(g) of CRR</t>
  </si>
  <si>
    <t>Article 453 point (b) of CRR</t>
  </si>
  <si>
    <t>Article 33(1) point (b)  of CRR</t>
  </si>
  <si>
    <t>Article 33(1) point (c) of CRR</t>
  </si>
  <si>
    <t>Article 33(1) point (d) of CRR</t>
  </si>
  <si>
    <t>Article 33(1) point (e) of CRR</t>
  </si>
  <si>
    <t>Article 453 (7) point (a) of CRR</t>
  </si>
  <si>
    <t>Article 453 (7) point (b) of CRR</t>
  </si>
  <si>
    <t>Article 453(8) point (a) of CRR</t>
  </si>
  <si>
    <t>Article 453(8) point (b) of CRR</t>
  </si>
  <si>
    <t>8. CET1 instruments of relevant entities where the institution does not have a significant investment</t>
  </si>
  <si>
    <t>Article 33(1) point (h) of CRR</t>
  </si>
  <si>
    <t>Article 33 of CRR</t>
  </si>
  <si>
    <t>Article 458 of CRR</t>
  </si>
  <si>
    <t>Articles 451(1) points (a) and (b) of CRR</t>
  </si>
  <si>
    <t>Article 451(1) point (b) of CRR</t>
  </si>
  <si>
    <t>Article 453 of CRR</t>
  </si>
  <si>
    <t>Amount treated as CET1 instruments of relevant entities where the institution does not have a significant investment</t>
  </si>
  <si>
    <t>Amount treated as CET1 instruments of relevant entities where the institution has a significant investment</t>
  </si>
  <si>
    <t>Table 7 Deductions from CET1 (excluding 10% and 15% thresholds)</t>
  </si>
  <si>
    <t>Table 8 Deferred tax assets that are dependent on future profitability and arise from temporary differences and CET1 instruments of relevant entities where the institution has a significant investment</t>
  </si>
  <si>
    <t>2 Aggregate amount of items subject to limit</t>
  </si>
  <si>
    <t>2.2 CET1 instruments of relevant entities where the institution has a significant investment</t>
  </si>
  <si>
    <t>Article 452(1) of CRR</t>
  </si>
  <si>
    <t>Article 452(2) point (b) of CRR</t>
  </si>
  <si>
    <t>Article 452(2) point (a) of CRR</t>
  </si>
  <si>
    <t>Article 452 of CRR</t>
  </si>
  <si>
    <t>Amount to be risk weighted as a result of the application of the 10% CET1 limit</t>
  </si>
  <si>
    <t>Risk weighted assets of the amounts not deducted from CET1</t>
  </si>
  <si>
    <t>Article 451(1) point (c) of CRR</t>
  </si>
  <si>
    <t>Article 451(1) point (d) of CRR</t>
  </si>
  <si>
    <t>Risk weighted assets</t>
  </si>
  <si>
    <t>(-) Adjustment to T1</t>
  </si>
  <si>
    <t>Articles 453(4) and 453(10) point (b) of CRR</t>
  </si>
  <si>
    <t>Article  453(10) point (a) of CRR</t>
  </si>
  <si>
    <t>Article 455(2) point (a) of CRR</t>
  </si>
  <si>
    <t>Article 455(3) point (b) of CRR</t>
  </si>
  <si>
    <t>Article 455(3) point (a) of CRR</t>
  </si>
  <si>
    <t>Article 455(2) point (b) of CRR</t>
  </si>
  <si>
    <t>Article 455(2) point (c) of CRR</t>
  </si>
  <si>
    <t>3 AT1 instruments of relevant entities where the institution does not have a significant investment</t>
  </si>
  <si>
    <t>Article 53 point (c) of CRR</t>
  </si>
  <si>
    <t>Article 453(9) point (b) of CRR</t>
  </si>
  <si>
    <t>Article 453(9) point (a) of CRR</t>
  </si>
  <si>
    <t>Article 455(4) point (b) of CRR</t>
  </si>
  <si>
    <t>Article 455(4) point (a) of CRR</t>
  </si>
  <si>
    <t>Article 53 of CRR</t>
  </si>
  <si>
    <t>Article 454 point (b) of CRR</t>
  </si>
  <si>
    <t>Article 454 point (a) of CRR</t>
  </si>
  <si>
    <t>Article 455 of CRR</t>
  </si>
  <si>
    <t>1.1Direct holdings of own T2 instruments that are shares</t>
  </si>
  <si>
    <t>1.2 Direct holdings of own T2 instruments that are not shares</t>
  </si>
  <si>
    <t>1.3 Indirect holdings of own T2 instruments</t>
  </si>
  <si>
    <t>2 Reciprocal cross holdings in T2 Capital</t>
  </si>
  <si>
    <t>4 T2 instruments of relevant entities where the institution has a significant investment</t>
  </si>
  <si>
    <t>Article 457(2) point (a) of CRR</t>
  </si>
  <si>
    <t>Article 457(2) point (b) of CRR</t>
  </si>
  <si>
    <t>Article 457(2) point (c) of CRR</t>
  </si>
  <si>
    <t>Article 63 point (b) of CRR</t>
  </si>
  <si>
    <t>Article 457(3) point (a) of CRR</t>
  </si>
  <si>
    <t>Article 457(3) point (b) of CRR</t>
  </si>
  <si>
    <t>Article 63 point (c) of CRR</t>
  </si>
  <si>
    <t>3 T2 instruments of relevant entities where the institution does not have a significant investment</t>
  </si>
  <si>
    <t>Article 63 point (d) of CRR</t>
  </si>
  <si>
    <t>Article 457(4) point (a) of CRR</t>
  </si>
  <si>
    <t>Article 457(4) point (b) of CRR</t>
  </si>
  <si>
    <t>Article 63 of CRR</t>
  </si>
  <si>
    <t>Article 456 point (a) of CRR</t>
  </si>
  <si>
    <t>Article 456 point (b) of CRR</t>
  </si>
  <si>
    <t>Article 457 of CRR</t>
  </si>
  <si>
    <t>Amount treated as AT1 instruments of relevant entities where the institution does not have a significant investment</t>
  </si>
  <si>
    <t>Amount treated as AT1 instruments of relevant entities where the institution has a significant investment</t>
  </si>
  <si>
    <t>Amount treated as T2 instruments of relevant entities where the institution does not have a significant investment</t>
  </si>
  <si>
    <t>Amount treated as T2 instruments of relevant entities where the institution has a significant investment</t>
  </si>
  <si>
    <t>Amount of unrealised gains or losses</t>
  </si>
  <si>
    <t>(-) Original deduction</t>
  </si>
  <si>
    <t>Country code</t>
  </si>
  <si>
    <t>Reference to national regulation</t>
  </si>
  <si>
    <t>National reporting instructions</t>
  </si>
  <si>
    <t>CRD reference</t>
  </si>
  <si>
    <t>0010</t>
  </si>
  <si>
    <t>1.1.2.6.15   Other valuation differences affecting the eligible reserves</t>
  </si>
  <si>
    <t>0020</t>
  </si>
  <si>
    <t>CY</t>
  </si>
  <si>
    <t>to be completed</t>
  </si>
  <si>
    <t>0040</t>
  </si>
  <si>
    <t>IE</t>
  </si>
  <si>
    <t>Surpluses or deficits arising under FRS 17 or IAS 19</t>
  </si>
  <si>
    <t>Report here the surpluses or deficits arising under FRS 17 or IAS 19</t>
  </si>
  <si>
    <t>0050</t>
  </si>
  <si>
    <t>1.1.2.6.16   Adjustment to Other valuation differences affecting eligible reserves</t>
  </si>
  <si>
    <t>0060</t>
  </si>
  <si>
    <t>MT</t>
  </si>
  <si>
    <t>Banking Rule BR/03 item 1.3.5</t>
  </si>
  <si>
    <t>Report any unrealised net losses which are being reflected in the currency revaluation reserve (other than that depicted in the 'Exchange rate revaluation adjsutments on paid up capital' as proposed in ID 1.1.1.).</t>
  </si>
  <si>
    <t>0070</t>
  </si>
  <si>
    <t>Guidance re: prudential filters issued in September 2005.</t>
  </si>
  <si>
    <t>0080</t>
  </si>
  <si>
    <t>AT</t>
  </si>
  <si>
    <t>ONA VO 12/2007; based thereon ONA-Reporting-Guidelines; monthly basis;
solo and consolidatet according to § 74 par. 2 BWG (Federal Banking Act) as well as provisions in national GAAP.</t>
  </si>
  <si>
    <t>+/- Difference arising from the combination of equity capital and shares</t>
  </si>
  <si>
    <t>0090</t>
  </si>
  <si>
    <t>see above</t>
  </si>
  <si>
    <t>+/- foreign exchange rate differences</t>
  </si>
  <si>
    <t>0100</t>
  </si>
  <si>
    <t>+/- Difference arising from the valuation of subordinated institutes at equity</t>
  </si>
  <si>
    <t>0110</t>
  </si>
  <si>
    <t>+ / - Difference of valuation of shares at equity</t>
  </si>
  <si>
    <t>0120</t>
  </si>
  <si>
    <t>1.1.4.4   Other (country specific Original Own Funds)</t>
  </si>
  <si>
    <t>0130</t>
  </si>
  <si>
    <t>DE</t>
  </si>
  <si>
    <t>section 10a para 6 sentence 9 and 10 of German Banking Act</t>
  </si>
  <si>
    <t>0140</t>
  </si>
  <si>
    <t>Banking Rule BR/03 item 1.1.8</t>
  </si>
  <si>
    <t>Report any funds set aside for specific purposes, and which cannot be made available for distribution.</t>
  </si>
  <si>
    <t>0150</t>
  </si>
  <si>
    <t>NO</t>
  </si>
  <si>
    <t>FOR 1990-06-01 nr 435: paragraph 4, point 6</t>
  </si>
  <si>
    <t>0160</t>
  </si>
  <si>
    <t>HU</t>
  </si>
  <si>
    <t>0170</t>
  </si>
  <si>
    <t>1.1.5.4.2(-) Other [country specific deductions to Original Own Funds]</t>
  </si>
  <si>
    <t>0180</t>
  </si>
  <si>
    <t>BE</t>
  </si>
  <si>
    <t>article II.1, § 1, 1°, b), v) and vii), article II.4 ( for minority interests) and article II.5 al.1 1°, 2°, 8° and 9° (if not already included in other rows) of own funds regulation</t>
  </si>
  <si>
    <t>Possible losses for which the supervisor is of the opinion that the amount of provisions is insufficient; corrections for differences in valuation for trading book; the supervisor can limit the minority interests in the own funds - this amount is deducted here, the total of minority interests is reported in 1.1.2.2; incase some prudential filters are not already included in other lines, they are included in this line.</t>
  </si>
  <si>
    <t>0190</t>
  </si>
  <si>
    <t>Bonus shares issued out of revaluation reserves, Deferred tax assets.</t>
  </si>
  <si>
    <t>0220</t>
  </si>
  <si>
    <t>DK</t>
  </si>
  <si>
    <t>Financial Business Act, section 131, paragraph 1, number 3</t>
  </si>
  <si>
    <t>Deferred tax asets are deducted from original own funds.</t>
  </si>
  <si>
    <t>0230</t>
  </si>
  <si>
    <t>ES</t>
  </si>
  <si>
    <t>CBE 3/2008, Rule 11.1.b) paragraph 2.</t>
  </si>
  <si>
    <t>Representative participations of minority interests corresponding to ordinary shares (see item 1.1.2.2) exceeding the 10% of the Tier 1 of the group, must be excluded.</t>
  </si>
  <si>
    <t>Article 61 of amended CRD.</t>
  </si>
  <si>
    <t>0240</t>
  </si>
  <si>
    <t xml:space="preserve">CBE 3/2008, Rule 11.1.a) and b). </t>
  </si>
  <si>
    <t>Ordinary capital and reserves (net of losses and deductions of securities held by the instititution or the consolidated group) as well as the financing to third parties for the purchase of these securities, and the representative participations of minority interests corresponding to ordinary shares (in case of a consolidated group) must be greater than the 50% of the Tier 1. Nevertheless, the excess here deducted can be computed as Tier 2 (therefore, it will be included in item 1.2.1.1).</t>
  </si>
  <si>
    <t>0250</t>
  </si>
  <si>
    <t>CBE 3/2008, Rules 9 and 11.</t>
  </si>
  <si>
    <t>Other country-specific deductions to own original own funds not included in items 1.1.5.4.2.01 and 1.1.5.4.2.02.</t>
  </si>
  <si>
    <t>0260</t>
  </si>
  <si>
    <t>FI</t>
  </si>
  <si>
    <t>Act on Credit Institutions 88 §, FIN-FSA standard 4.3a chapter 5.2 point 14</t>
  </si>
  <si>
    <t>Planned dividend and profit sharing</t>
  </si>
  <si>
    <t>0270</t>
  </si>
  <si>
    <t>FR</t>
  </si>
  <si>
    <t>Article 6.II of regulation n°90-02</t>
  </si>
  <si>
    <t>Article 61 of Directive 2006/48</t>
  </si>
  <si>
    <t>0280</t>
  </si>
  <si>
    <t>0290</t>
  </si>
  <si>
    <t xml:space="preserve">According to (4)h of Schedule No.5. to Act CXII of 1996  connected to 2006/49EC Annex VII part B 13-15 </t>
  </si>
  <si>
    <t>Valuation differences on items not reported under fair value according to national accounting rules</t>
  </si>
  <si>
    <t>0300</t>
  </si>
  <si>
    <t>LU</t>
  </si>
  <si>
    <t>Circulaire CSSF 06/273, Partie IV, Points 16 lit.d) and e)
Directive 2006/48/EC, Article 57 lit. b), in conjunction with 2nd paragraph of the same article.</t>
  </si>
  <si>
    <t>According to Directive 2006/48/EC, Article 57 lit. b), in conjunction with 2nd paragraph of the same article, banks should not take into account in their capital base unaudited profits carried forward, interim dividends paid or foressable dividend payments.</t>
  </si>
  <si>
    <t>0310</t>
  </si>
  <si>
    <t>Banking Rule BR/03 item 1.2.5</t>
  </si>
  <si>
    <t>Institutions are to report all shares issued by the capitalisation of property revaluation reserves. (This item is then automatically reported in ID 1.2.1.8, i.e. Added back in Additional Own Funds)</t>
  </si>
  <si>
    <t>0320</t>
  </si>
  <si>
    <t>FOR 1990-06-01 nr 435: section 7, first subsection, f</t>
  </si>
  <si>
    <t>0330</t>
  </si>
  <si>
    <t>FOR 1990-06-01 nr 435: section 7, first subsection, l</t>
  </si>
  <si>
    <t>0340</t>
  </si>
  <si>
    <t>FOR 1990-06-01 nr 435: section 7, first subsection, c</t>
  </si>
  <si>
    <t>0350</t>
  </si>
  <si>
    <t>FOR 1990-06-01 nr 435: section 7, first subsection, d</t>
  </si>
  <si>
    <t>0360</t>
  </si>
  <si>
    <t>PT</t>
  </si>
  <si>
    <t>Notice of Banco de Portugal no. 12/92, no. 4, point 8), taking into account Notice of Banco de Portugal no. 12/2001, no. 10.</t>
  </si>
  <si>
    <t>Unrecognised actuarial losses, arising from defined benefit pension plans, exceeding the "corridor" limit, as envisaged in the accounting rules (IAS 19), should be deducted from original own funds.</t>
  </si>
  <si>
    <t>0370</t>
  </si>
  <si>
    <t>Notice of Banco de Portugal no. 12/92, no. 4, point 7 (computation of own funds on a solo basis) and Notice of Banco de Portugal no. 12/92, no. 17-B (computation of own funds on a consolidated basis).</t>
  </si>
  <si>
    <t>Insufficient building-up of provisions, in accordance with Notice of Banco de Portugal no. 3/95, should be deducted from original own funds.</t>
  </si>
  <si>
    <t>0380</t>
  </si>
  <si>
    <t>Instruction of Banco de Portugal no. 23/2007.</t>
  </si>
  <si>
    <t>The amount to report corresponds to the value of the deferred tax assets associated to the general provisions eligible as a positive item of additional own funds.</t>
  </si>
  <si>
    <t>0390</t>
  </si>
  <si>
    <t>---</t>
  </si>
  <si>
    <t>It may apply to any other value whose effect is to reduce original own funds not foreseen in other lines (nonetheless no amounts, or significant amounts, are expected to be reported for this item).</t>
  </si>
  <si>
    <t>0400</t>
  </si>
  <si>
    <t>0410</t>
  </si>
  <si>
    <t>SI</t>
  </si>
  <si>
    <t>0420</t>
  </si>
  <si>
    <t>Regulation on reporting on the capital and capital requirements of banks and savings banks, Article 4, Section 2.1.1., point 10 (39)</t>
  </si>
  <si>
    <t>Enter the difference between the reported impairements of financial asssets and provisions for contingencies and commitments under off-balance-sheet items on the basis of the banj's own methodology under the IFRS and the amount of impairments and provisions calculated in accordance with the Regulation on the Assessment of the Credit Risk Losses of Banks and Savings Banks.</t>
  </si>
  <si>
    <t>0430</t>
  </si>
  <si>
    <t>Regulation on reporting on the capital and capital requirements of banks and savings banks, Article 4, Section 2.1.1., point 10 (40)</t>
  </si>
  <si>
    <t>Enter the amount of other negative revaluation reserves that are not associated with items deducted from original own funds and are not considered as an item of additional own funds or included in the calculation of own funds (negative revaluation reservse associated with hedging of net investments in foreign operations, with non-current assets, with associated and jointy controlled companies calculated using equity method ...)</t>
  </si>
  <si>
    <t>0440</t>
  </si>
  <si>
    <t>UK</t>
  </si>
  <si>
    <t>GENPRU 2.2.100R</t>
  </si>
  <si>
    <t>0450</t>
  </si>
  <si>
    <t>1.2.1.2.05   Other adjustments to valuation differences affecting the eligible reserves transferred to core additional own funds</t>
  </si>
  <si>
    <t>0460</t>
  </si>
  <si>
    <t>Banking Rule BR/03 item 2.3.5</t>
  </si>
  <si>
    <t>Report after taking into effect the foreseeable tax element (of 35%) of any unrealised net gains which are being reflected in the currency revaluation reserve (other than that depicted in the 'Exchange rate revaluation adjsutments on paid up capital' as proposed in ID 1.1.1.).</t>
  </si>
  <si>
    <t>0470</t>
  </si>
  <si>
    <t xml:space="preserve">1.2.1.5   Other items </t>
  </si>
  <si>
    <t>0490</t>
  </si>
  <si>
    <t>Article 4b of regulation n° 90-02</t>
  </si>
  <si>
    <t>Article 57 and 63 of directive 2006/48</t>
  </si>
  <si>
    <t>0500</t>
  </si>
  <si>
    <t xml:space="preserve">For the purposes of Reg. 3[1](d) of S.I. No. 661 of 2006 (Article 57(f) of Directive 2006/48)  a credit institution, which adopts the Standardised Approach to credit risk, may include general/collective provisions in its Tier 2 capital. General/collective provisions may be included up to a limit of 1.25% of Risk Weighted Assets, subject to compliance with the conditions outlined in Regulation 8(1) of S.I. No. 661 of 2006 (Article 63(1) of Directive 2006/48). </t>
  </si>
  <si>
    <t>0510</t>
  </si>
  <si>
    <t xml:space="preserve">CBE 3/2008, Rule 8.1.f) and Rule 11.1.c) and d). See also paragraph 380 of the BCBS document "International Convergence of Capital Measurements and Capital Standards: A Revised Framework - Comprenhensive Version" published in June 2006. </t>
  </si>
  <si>
    <t>General provisions will be reported excluding the excess on the 1.25% of weighted risks used in the calculation of the provision, as long as these provisions are related to inherent losses or are not assigned to the solvency risk of clients.</t>
  </si>
  <si>
    <t>Articles 57 and 63.1 of amended CRD.</t>
  </si>
  <si>
    <t>0520</t>
  </si>
  <si>
    <t xml:space="preserve">CBE 3/2008, Rule 8.1.e) second point. See also paragraph 380 of the BCBS document "International Convergence of Capital Measurements and Capital Standards: A Revised Framework - Comprenhensive Version" published in June 2006. </t>
  </si>
  <si>
    <t xml:space="preserve"> ---</t>
  </si>
  <si>
    <t>0530</t>
  </si>
  <si>
    <t>No amount is expected to be reported for this item. Otherwise, Banco de España must be previously informed.</t>
  </si>
  <si>
    <t>0540</t>
  </si>
  <si>
    <t>0550</t>
  </si>
  <si>
    <t>1.2.1.8  Country specific Core Additional Own Funds</t>
  </si>
  <si>
    <t>0570</t>
  </si>
  <si>
    <t>Banking Rule BR/03 item 2.1.2</t>
  </si>
  <si>
    <t>Report the amount deducted under ID 1.1.5.4.2. - Institutions are to report all shares issued by the capitalisation of property revaluation reserves.</t>
  </si>
  <si>
    <t>0580</t>
  </si>
  <si>
    <t>CBE 3/2008, Rule 11, paragraphs 4 and 5.</t>
  </si>
  <si>
    <t>See item 1.1.2.2.03.</t>
  </si>
  <si>
    <t>Article 65 of amended CRD.</t>
  </si>
  <si>
    <t>0590</t>
  </si>
  <si>
    <t>0600</t>
  </si>
  <si>
    <t>0610</t>
  </si>
  <si>
    <t>CBE 3/2008, Rule 8.1.g) and Rule 8.5.a).</t>
  </si>
  <si>
    <t>Permanent funds for charity prurposes (in case of savings banks and CECA) as well as those for education and promotion (in case of cooperative banks) will be regarded as Tier 2.</t>
  </si>
  <si>
    <t>Article 63.1 of amended CRD.</t>
  </si>
  <si>
    <t>0620</t>
  </si>
  <si>
    <t>hidden reserves according to Art. 57 BWG (Federal Banking Act).</t>
  </si>
  <si>
    <t>Dedicated financial instruments and receivables may be valued at a lower amount than according to national GAAP for prudential reasons considering specific banking risks.</t>
  </si>
  <si>
    <t>0630</t>
  </si>
  <si>
    <t>participation capital with obligation of subsequent payment of dividends according to Art. 23 par. 4 and 5 BWG (Federal Banking Act).</t>
  </si>
  <si>
    <t>Participation capital according to Art. 23 par. 4 and 5 is partially recognized in own funds.</t>
  </si>
  <si>
    <t>0640</t>
  </si>
  <si>
    <t>Adjustment according to Art.23 par.14 point 4 BWG (Federal Banking Act)</t>
  </si>
  <si>
    <t xml:space="preserve">Amounts exceeding 1,5% of the assessment base acc. to Art. 22 par. 2 BWG (admissible maximum amount) have to be reported, given that core capital is at least 4,5% of the assessment base. </t>
  </si>
  <si>
    <t>0650</t>
  </si>
  <si>
    <t>1.2.2.4  Country specific Supplementary Additional Own Funds</t>
  </si>
  <si>
    <t>0660</t>
  </si>
  <si>
    <t>Banking Rule BR/03 item 2.1.9</t>
  </si>
  <si>
    <t>Report the amount of collective provisions, that are not being deducted directly from the book value of assets prior to the application of the risk weight for capital requirements purposes.</t>
  </si>
  <si>
    <t>0670</t>
  </si>
  <si>
    <t>0680</t>
  </si>
  <si>
    <t>0690</t>
  </si>
  <si>
    <t>1.2.2.5  (-) Excess on limits for Supplementary Additional Own Funds</t>
  </si>
  <si>
    <t>0700</t>
  </si>
  <si>
    <t xml:space="preserve">CBE 3/2008, Rule 11.3. </t>
  </si>
  <si>
    <t>This item reports the positive amount corresponding to those items (as authorised by Banco de España) that can be computed exceeding, transitory and exceptionally, the limits referred to in item 1.2.2.5.</t>
  </si>
  <si>
    <t>Article 66 of amended CRD.</t>
  </si>
  <si>
    <t>0710</t>
  </si>
  <si>
    <t>Art. 23 par. 14 sentence 3 BWG (Federal Banking Act)</t>
  </si>
  <si>
    <t>The difference between the sum of amounts of ID 1.2.2.1 through 1.2.2.4 and the maximum amount according to Art. 23 par. 14 pont 3 BWG (max. 50% of core capital) has to be reported without using algebraic signs</t>
  </si>
  <si>
    <t>0720</t>
  </si>
  <si>
    <t>Art. 23 par. 14 point 6 BWG (Federal Banking Act)</t>
  </si>
  <si>
    <t>The liability sum surcharge is partially recognized in own funds due to the fact that the sum of both the liability sum surcharge and subordinated capital may reach a maximum of 50% resp. the liability sum surcharge on its own a maximum of 25%. The difference between ID 1.2.2.1. and the admissible maximum amount (as described in the previous sentence) has to be reported without using algebraic signs.</t>
  </si>
  <si>
    <t>0730</t>
  </si>
  <si>
    <t>1.2.3.1*   Of which: Effect of the transitory increase of limits for Additional Own Funds</t>
  </si>
  <si>
    <t>0740</t>
  </si>
  <si>
    <t>See  item 1.2.2.5*.</t>
  </si>
  <si>
    <t>Article 66(4) of Directive 2006/48/EC</t>
  </si>
  <si>
    <t>0750</t>
  </si>
  <si>
    <t>1.2.3.2   (-) Other country-specific deductions to Additional Own funds</t>
  </si>
  <si>
    <t>0770</t>
  </si>
  <si>
    <t>0780</t>
  </si>
  <si>
    <t>1.3.6   (-) Country-specific deductions from Original and Additional Own Funds</t>
  </si>
  <si>
    <t>0790</t>
  </si>
  <si>
    <t xml:space="preserve">Unit A, Paragraph 55(2) </t>
  </si>
  <si>
    <t>Unit A, Paragraph 55(2) - The book value of participations in the share and loan capital in inconsolidated associate and subsidiary companies.</t>
  </si>
  <si>
    <t>0800</t>
  </si>
  <si>
    <t>Financial Business Act, section 124, paragraph 6 and section 125, paragraph 9</t>
  </si>
  <si>
    <t xml:space="preserve">The Danish FSA can demand that a firm writes down its assets for the purpose of calculating its own funds. Such write downs must be included in the repotings to the Danish FSA, but the write downs do not affect the public financial report of the firm. </t>
  </si>
  <si>
    <t>0810</t>
  </si>
  <si>
    <t>Financial Business Act, section 131, paragraph 2, number 2 and section 139, paragraph 1, number 1</t>
  </si>
  <si>
    <t>Deductions in original own funds for the capital requirement in subsidiaries and associated entities which are insurance companies.</t>
  </si>
  <si>
    <t>0820</t>
  </si>
  <si>
    <t>LV</t>
  </si>
  <si>
    <t>Point 348.4 of Regulations for Calculating the Minimum Capital Requirements.</t>
  </si>
  <si>
    <t xml:space="preserve">Regulations on the Preparation and Submission of Reports on the Calculation of Minimum Capital Requirements and Own Funds (available only in Latvian)
If an institution calculates the risk–weighted exposure amount under the Standardised Approach - the excess of the provisions calculated according to supervisory rules over the provisions made in accordance with the IAS 39 less of the excess of the said provisions multiplied with the risk weight applicable to exposure for which said provisions have been made and with 8%. </t>
  </si>
  <si>
    <t>0830</t>
  </si>
  <si>
    <t>article II.1, §5, al 1, 6° and 7° of own funds regulation</t>
  </si>
  <si>
    <t>These are deductions explicitly mentionend in our regulation.</t>
  </si>
  <si>
    <t>0840</t>
  </si>
  <si>
    <t>BG</t>
  </si>
  <si>
    <t>Article 6, paragraph 1, item 4 of Ordinance No 8 of the Bulgarian National Bank</t>
  </si>
  <si>
    <t>0860</t>
  </si>
  <si>
    <t>Notice of Banco de Portugal no. 12/92, no. 9-D, point 3).</t>
  </si>
  <si>
    <t>Application of mutatis mutandis methods 1, 2 or 3 of annex I to Directive 2002/87.</t>
  </si>
  <si>
    <t>0870</t>
  </si>
  <si>
    <t>Notice of Banco de Portugal no. 4/2002.</t>
  </si>
  <si>
    <t>Losses in holdings not covered by provisions.</t>
  </si>
  <si>
    <t>0880</t>
  </si>
  <si>
    <t>1.3.11   (-) Other country specific deductions from Original and Additional Own Funds</t>
  </si>
  <si>
    <t>0890</t>
  </si>
  <si>
    <t>Article 6, paragraph 1, item 5 of Ordinance No 8 of the Bulgarian National Bank</t>
  </si>
  <si>
    <t>The specific provisions to be applied when credit risk standardised approach is used are to be calculated accordining to the requirements of Ordinance No 9, but have to be reported as a negative number.</t>
  </si>
  <si>
    <t>0900</t>
  </si>
  <si>
    <t>Unit A, Paragraph 3(2)(k)</t>
  </si>
  <si>
    <t>Unit A, Paragraph 3(2)(k) - Lending of capital nature other than loan capital deducted under 1.3.6</t>
  </si>
  <si>
    <t>0920</t>
  </si>
  <si>
    <t>0940</t>
  </si>
  <si>
    <t>Article 6ter of regulation n° 90-02</t>
  </si>
  <si>
    <t>0950</t>
  </si>
  <si>
    <t xml:space="preserve">According to Section 79 (2) of Act CXII of 1996 on Credit Institutions and Financial Enterprises </t>
  </si>
  <si>
    <t>0960</t>
  </si>
  <si>
    <t>0970</t>
  </si>
  <si>
    <t>Regulation on reporting on the capital and capital requirements of banks and savings banks, Article 4, Section 2.1.1., point 10 (69)</t>
  </si>
  <si>
    <t>Enter the losses originating from the valuation adjustments/reserves to the trading book positions (if this have a material effect).</t>
  </si>
  <si>
    <t>0980</t>
  </si>
  <si>
    <t>Part 2 of Stage M in GENPRU 2 Annex 2R for UK banks and GENPRU 2 Annex 3R for building societies</t>
  </si>
  <si>
    <t>This is only relevant for UK banks and building societies</t>
  </si>
  <si>
    <t>0990</t>
  </si>
  <si>
    <t>GENPRU 2.2.221R to GENPRU 2.2.233R</t>
  </si>
  <si>
    <t>1000</t>
  </si>
  <si>
    <t>Note (6) to part 2 of GENPRU Annex 6R</t>
  </si>
  <si>
    <t>This is only relevant for a BIPRU investment firm with a waiver from consolidated supervision</t>
  </si>
  <si>
    <t>1010</t>
  </si>
  <si>
    <t>GENPRU 2.2.217R to GENPRU 2.2.220R</t>
  </si>
  <si>
    <t>1020</t>
  </si>
  <si>
    <t>1.6.6   (-) Country specific deductions from Own Funds Specific to Cover Market Risks</t>
  </si>
  <si>
    <t>Regulation on reporting on the capital and capital requirements of banks and savings banks, Article 4, Section 2.1.1., point 10 (76)</t>
  </si>
  <si>
    <t>Enter the losses originating from the valuation adjustments/reserves to the trading book positions (if this does not have a material effect).</t>
  </si>
  <si>
    <t>1.7.1   (-) Country specific deductions from total own funds</t>
  </si>
  <si>
    <t>Notice of Banco de Portugal no. 12/1992, no. 9-A</t>
  </si>
  <si>
    <t xml:space="preserve"> Notice of Banco de Portugal no. 8/2007, Annex IV, Part 1, Section II, point 6).</t>
  </si>
  <si>
    <t>Notice of Banco de Portugal no. 6/2007, no. 13, letter l).</t>
  </si>
  <si>
    <t>LE excesses to limits should be deducted from total own funds.</t>
  </si>
  <si>
    <t>Legal Framework of Credit Institutions and Financial Companies, Article 100, no. 5.</t>
  </si>
  <si>
    <t>Excesses to limits should be deducted from total own funds.</t>
  </si>
  <si>
    <t>Instruction of Banco de Portugal no. 120/96.</t>
  </si>
  <si>
    <t>GENPRU 2.2.263R to GENPRU 2.2.265R</t>
  </si>
  <si>
    <t xml:space="preserve">1.8.1.1***   Of which: Other and country specific value adjustments and provisions included in the calculation of the IRB provision excess (+) / shortfall </t>
  </si>
  <si>
    <t>CBE 3/2008, Rule 8.1.f).</t>
  </si>
  <si>
    <t>This item reports the risk weighted amount used for the calculation of the general provision which can be computed as Tier 2. See item 1.2.1.5.01.</t>
  </si>
  <si>
    <t>CBE 3/2008, Transitory Rule 4.</t>
  </si>
  <si>
    <t>Without considering the calendar of linear reduction, this item reports the funds that are no longer eligible in accordance with CBE 3/2008, Rule 8, but which are partially elegible during the 5 years following the issue of CBE 3/2008.</t>
  </si>
  <si>
    <t>Art. 3 par. 4 BWG (Federal Banking Act)</t>
  </si>
  <si>
    <t>Value of fund assets according to Art. 3 par. 4 BWG</t>
  </si>
  <si>
    <t>Art. 27 BWG (Federal Banking Act)</t>
  </si>
  <si>
    <t>Amount of own funds which is used for definition of LEs according to Art. 27 BWG</t>
  </si>
  <si>
    <t>1.1.2.6.15 Foreign Currency Translation Adjustments</t>
  </si>
  <si>
    <t xml:space="preserve">1.1.2.6.15 Valuation difference from defined benefit pension schemes. </t>
  </si>
  <si>
    <t>1.1.2.6.16 Unrealised net losses reported in the currency revaluation reserve</t>
  </si>
  <si>
    <t xml:space="preserve">1.1.2.6.16 defined benefit pension schemes. </t>
  </si>
  <si>
    <t>1.1.2.6.16.01 Valuation difference from the aggregation of Equity Capital and Holdings</t>
  </si>
  <si>
    <t>1.1.2.6.16.02  Foreign currency translation adjustments</t>
  </si>
  <si>
    <t>1.1.2.6.16.03 Valuation difference from equity-valuation of subsidiaries</t>
  </si>
  <si>
    <t>1.1.2.6.16.04 Valuation difference from equity-valuation of investments in corporates</t>
  </si>
  <si>
    <t>1.1.4.4 Information about capitalised consolidation difference, section 10a para 6 sentence 9 and 10 of German Banking Act</t>
  </si>
  <si>
    <t>1.1.4.4 Undistributable Reserves</t>
  </si>
  <si>
    <t>1.1.4.4 Depreciation of investment property and property, plant and equipment deducted from own funds, applicable to unrealised gains not included in own funds</t>
  </si>
  <si>
    <t>1.1.5.4.2 Possible losses; (-) minority interest; prudential filters not listed above</t>
  </si>
  <si>
    <t xml:space="preserve">1.1.5.4.2 (-) Other </t>
  </si>
  <si>
    <t>1.1.5.4.2 Deferred tax assets</t>
  </si>
  <si>
    <t>1.1.5.4.2.01 Excess on limits for minority interests over 10% of original own funds</t>
  </si>
  <si>
    <t>1.1.5.4.2.02 Excess on limits for original own funds other than capital and reserves (50%)</t>
  </si>
  <si>
    <t>1.1.5.4.2.03 Other</t>
  </si>
  <si>
    <t>1.1.5.4.2. (-) Planned dividend and profit sharing</t>
  </si>
  <si>
    <t>1.1.5.4.2 (-) Deduction of the positive difference arising from equity method (insurance entities)</t>
  </si>
  <si>
    <t>1.1.5.4.2 (-)Deferred tax assets, unaudited profit carried forward, interim dividends paid and foreseeable dividend payments</t>
  </si>
  <si>
    <t>1.1.5.4.2 Shares issued by the capitalisation of property revaluation reserve</t>
  </si>
  <si>
    <t>1.1.5.4.2.01 (-) Dividend payable and group contribution, classified as equity.</t>
  </si>
  <si>
    <t xml:space="preserve">1.1.5.4.2.02 (-) Equity components for convertible bonds issued by the institution. </t>
  </si>
  <si>
    <t>1.1.5.4.2.03 (-) Deferred tax assets.</t>
  </si>
  <si>
    <t>1.1.5.4.2.04 (-) Defined benefit pension fund assets</t>
  </si>
  <si>
    <t>1.1.5.4.2.01 (-) Deferred costs related with pension funds liabilities</t>
  </si>
  <si>
    <t>1.1.5.4.2.02 (-) Insufficient building-up of provisions</t>
  </si>
  <si>
    <t>1.1.5.4.2.03 (-) Deferred tax assets associated with general provisions</t>
  </si>
  <si>
    <t>1.1.5.4.2.04 (-) Others</t>
  </si>
  <si>
    <t>1.1.5.4.2.01 (-) Impairments and provisions not reported due to a book-entry delay</t>
  </si>
  <si>
    <t>1.1.5.4.2.02 (-) Difference between the reported impairments and provisions according to IFRS and the regulation on loss assessment</t>
  </si>
  <si>
    <t>1.1.5.4.2.03 (-)Other PP</t>
  </si>
  <si>
    <t>1.1.5.4.2 Of which: Excess of drawings over profits for partnerships, LLPs and sole traders</t>
  </si>
  <si>
    <t>1.2.1.2.05 Unrealised net gains reported in the currency revaluation reserve</t>
  </si>
  <si>
    <t>1.2.1.5 Elements within conditions of article 4b) of regulation n°90-02</t>
  </si>
  <si>
    <t>1.2.1.5 General provisions eligible as Tier 2 capital for banks using the standardised approach to credit risk.</t>
  </si>
  <si>
    <t>1.2.1.5.01 General provisions related to exposures under the SA approach</t>
  </si>
  <si>
    <t>1.2.1.5.02 General provisions related to securitised exposures under the IRB approach</t>
  </si>
  <si>
    <t>1.2.1.5.03 Other</t>
  </si>
  <si>
    <t>1.2.1.8 Shares issued by the capitalisation of property revaluation reserves</t>
  </si>
  <si>
    <t>1.2.1.8.01 Adjustments made to minority interests related to revaluation reserves transferred to core additional own funds</t>
  </si>
  <si>
    <t>1.2.1.8.02 Adjustments made to minority interests related to preferential shares and shares without voting rights assimilated to securities os inderterminate duration transferred to core additional own funds</t>
  </si>
  <si>
    <t>1.2.1.8.03 Other adjustments to minority interests transferred to core additional own funds</t>
  </si>
  <si>
    <t>1.2.1.8.04 Savings banks and cooperatives Funds ("Obra Social")</t>
  </si>
  <si>
    <t>1.2.1.8.01 of which hidden reserves</t>
  </si>
  <si>
    <t>1.2.1.8.02 of which participationcapital with obligation of subsequent paymant of dividends</t>
  </si>
  <si>
    <t>1.2.1.8.03 Adjustment according to § 23 par. 14  point 4 BWG</t>
  </si>
  <si>
    <t>1.2.2.4. Collective provisioning</t>
  </si>
  <si>
    <t>1.2.2.4.01 Adjustments made to minority interests related to preferential shares assimilated to subordinated loan capital transferred to additional own funds</t>
  </si>
  <si>
    <t>1.2.2.4.02 Other adjustments made to minority interests transferred to additional own funds</t>
  </si>
  <si>
    <t>1.2.2.5 Effect of the transitory increase of limits for Additional Own Funds</t>
  </si>
  <si>
    <t>1.2.2.5. Adjustment according to § 23 par. 14 point 3 BWG</t>
  </si>
  <si>
    <t>1.2.2.5. Adjustment according to § 23 par. 14 point 6 BWG</t>
  </si>
  <si>
    <t>1.2.3.1* Of which: Effect of the transitory increase of limits for Additional Own Funds</t>
  </si>
  <si>
    <t>1.2.3.2.02 (-) Maximum 50 % of capitalised consolidation difference according to section 10a para 6 sentence 9 and 10 of German Banking Act, which is not treated according to a minority interest</t>
  </si>
  <si>
    <t>1.3.6 (-) Country-specific deductions from Original and Additional Own Funds</t>
  </si>
  <si>
    <t>1.3.6.01 Deductions of solvency write-downs on assets</t>
  </si>
  <si>
    <t>1.3.6.02 Deductions for capital charge in insurance subsidiaries and associated entities</t>
  </si>
  <si>
    <t>1.3.6 (-) Country-specific deductions from  Original and Additional Own Funds</t>
  </si>
  <si>
    <t>1.3.6. Intragrouptransactions not at arms-length basis; own funds items of the institution kept by other group entities</t>
  </si>
  <si>
    <t>1.3.6. (-) the net book value of investments in shares or in other form of participating interests, which represent 10 or more than 10 per cent of the paid-in capital of a unconsolidated undertakings other than those under item 1.3.1 and 1.3.2</t>
  </si>
  <si>
    <t>1.3.6.01 (-) Participations and other instruments hold in insurance undertakings, reinsurance undertakings and insurance holding companies (Financial Conglomerates Directive alternative method)</t>
  </si>
  <si>
    <t>1.3.6.02 (-) Losses in holdings not covered by provisions in accordance with Notice of Banco de Portugal no. 4/2002</t>
  </si>
  <si>
    <t>1.3.11 (-) Specific provisions for credit risk when standardised approach is used</t>
  </si>
  <si>
    <t>1.3.11 (-) Other country specific deductions from Original and Additional Own Funds</t>
  </si>
  <si>
    <t>1.3.11 (-) Loans and commitments to principal shareholders and managers</t>
  </si>
  <si>
    <t>1.3.11.01 Large exposure overshootings</t>
  </si>
  <si>
    <t>1.3.11 Adjustments to trading book items</t>
  </si>
  <si>
    <t>1.3.11.01 Investments that are not material holdings or qualifying holdings</t>
  </si>
  <si>
    <t>1.3.11.02 Connected lending of a capital nature</t>
  </si>
  <si>
    <t>1.3.11.03 Contingent liabilities</t>
  </si>
  <si>
    <t>1.3.11.04 Reciprocal cross-holdings</t>
  </si>
  <si>
    <t>1.6.6.01 Adjustments to trading book items</t>
  </si>
  <si>
    <t>1.7.1.01 (-) Value adjustments for risks arising from securitisation transactions not reflected in the accounting</t>
  </si>
  <si>
    <t>1.7.1.02 (-) Free deliveries from 5 business days post second contractual payment or delivery leg until extinction of the transaction</t>
  </si>
  <si>
    <t>1.7.1.03 (-) Excess on limits to large exposures</t>
  </si>
  <si>
    <t>1.7.1.04 Memorandum item: Own funds relevant to determine the excess on limits for qualified participating interest in non financial institutions</t>
  </si>
  <si>
    <t>1.7.1.05 (-) Qualified participating interest in non financial institutions</t>
  </si>
  <si>
    <t>1.7.1.06 Memorandum item: Own funds relevant to determine the excess on limits for tangible fixed assets (real estate) hold in repayment of credit granted by the institution</t>
  </si>
  <si>
    <t>1.7.1.07 (-) Tangible fixed assets (real estate) hold in repayment of credit granted by the institution in excess of the limits</t>
  </si>
  <si>
    <t>1.7.1. Of which: Excess trading book position</t>
  </si>
  <si>
    <t>1.8.1.1***01 of which: RWA of those assets that are used as the basis for the computation of general provision in SA</t>
  </si>
  <si>
    <t>1.8.1.1***02 of which: Gross amount of Fondos de la Obra Social of savings banks and cooperative banks that are not eligible any more</t>
  </si>
  <si>
    <t>1.8.1.1***01 of which: Value of fund assets according to § 3 par. 4 BWG</t>
  </si>
  <si>
    <t>1.8.1.1***02 of which: Amount of own funds which is used for definition of LEs according to § 27 BWG</t>
  </si>
  <si>
    <t>Table 11 Additional filters and deductions (Art. 461)</t>
  </si>
  <si>
    <t>The combined net value of a credit institution’s exposures  to a single client or a group of connected clients may not exceed twenty-five percent of the credit institution’s own funds.</t>
  </si>
  <si>
    <t>Adjustments to Tier 1</t>
  </si>
  <si>
    <t>link to CA5_Table 1</t>
  </si>
  <si>
    <t>Adjustments to be made to own funds items</t>
  </si>
  <si>
    <t>Adjustments to own funds</t>
  </si>
  <si>
    <t>Of which: Investment firms under Article 91 paragraph 1 and 2 and Article 92 of CRR</t>
  </si>
  <si>
    <t>Section 3.3 Additional filters and deductions</t>
  </si>
  <si>
    <t>Risk exposure amount for contributions to the default fund of a CCP</t>
  </si>
  <si>
    <t>Risk exposure amount for exposures to complying CCPs</t>
  </si>
  <si>
    <t>Risk exposure amount for exposures to non-complying CCPs</t>
  </si>
  <si>
    <t>SETTLEMENT/DELIVERY RISK EXPOSURE AMOUNT</t>
  </si>
  <si>
    <t>TOTAL RISK EXPOSURE AMOUNT FOR POSITION, FOREIGN EXCHANGE AND COMMODITIES RISKS</t>
  </si>
  <si>
    <t>Risk exposure amount for position, foreign exchange and commodities risks under standardised approaches (SA)</t>
  </si>
  <si>
    <t>Risk exposure amount for Position, foreign exchange and commodities risks under internal models (IM)</t>
  </si>
  <si>
    <t>TOTAL RISK EXPOSURE AMOUNT FOR OPERATIONAL RISK (OpR )</t>
  </si>
  <si>
    <t>TOTAL RISK EXPOSURE AMOUNT FOR CREDIT VALUATION ADJUSTMENT</t>
  </si>
  <si>
    <t>TOTAL RISK EXPOSURE AMOUNT RELATED TO LARGE EXPOSURES IN THE TRADING BOOK</t>
  </si>
  <si>
    <t xml:space="preserve">Articles 87(3) point (b) (ii) and 384 to 390 of CRR </t>
  </si>
  <si>
    <t>OTHER RISK EXPOSURE AMOUNTS</t>
  </si>
  <si>
    <t>Article 443 of CRR</t>
  </si>
  <si>
    <t>Stricter prudential requirements based on Commission delegated acts</t>
  </si>
  <si>
    <t>Articles 87(3), 90, 91and 93 of CRR</t>
  </si>
  <si>
    <t>Article 87(3) points (a) and (f) of CRR</t>
  </si>
  <si>
    <t>Article 107 of CRR</t>
  </si>
  <si>
    <t xml:space="preserve">Article 152 of CRR. </t>
  </si>
  <si>
    <t>Articles 87(3) point (c) (ii) and 87(4) point (b) of CRR</t>
  </si>
  <si>
    <t>Articles 87(3) points (b) (i) and (c) (i) and (iii), and 87(4) point (b) of CRR</t>
  </si>
  <si>
    <t>Article 87(3) point (d) of CRR</t>
  </si>
  <si>
    <t>Article 373 of CRR</t>
  </si>
  <si>
    <t>Article 374 of CRR</t>
  </si>
  <si>
    <t>Stricter prudential requirements based on national acts</t>
  </si>
  <si>
    <t xml:space="preserve">1.7.1 (-) Deduction of amounts exceeding the large exposures limits from total own funds under the provisions of Article 106 (1) subparagraph 3. </t>
  </si>
  <si>
    <t>Reg 53(3) of SI 661 of 2006 as amended</t>
  </si>
  <si>
    <t>In determining the appropriate collective provisions figure, the Central Bank of Ireland will only permit collective provisions on assets where there is no objective evidence of impairment. General/collective provisions may be included up to a limit of 1.25% of Risk Weighted Assets</t>
  </si>
  <si>
    <r>
      <rPr>
        <b/>
        <sz val="11"/>
        <rFont val="Verdana"/>
        <family val="2"/>
      </rPr>
      <t xml:space="preserve">1. Defined Benefit Pension Schemes: </t>
    </r>
    <r>
      <rPr>
        <sz val="11"/>
        <rFont val="Verdana"/>
        <family val="2"/>
      </rPr>
      <t xml:space="preserve">Any surpluses arising under FRS 17 or IAS 19 should be reversed for capital adequacy purposes.  The regulatory treatment of deficits on </t>
    </r>
    <r>
      <rPr>
        <b/>
        <sz val="11"/>
        <rFont val="Verdana"/>
        <family val="2"/>
      </rPr>
      <t>Irish schemes</t>
    </r>
    <r>
      <rPr>
        <sz val="11"/>
        <rFont val="Verdana"/>
        <family val="2"/>
      </rPr>
      <t xml:space="preserve"> requires the reversal of the accounting deficit and a deduction from Tier One Own Funds of 3 years Supplementary Contributions. If credit institutions so wish they may deduct the full accounting deficit, otherwise they must deduct the above filter required by the Central Bank of Ireland. For deficits on </t>
    </r>
    <r>
      <rPr>
        <b/>
        <sz val="11"/>
        <rFont val="Verdana"/>
        <family val="2"/>
      </rPr>
      <t>Non-Irish Schemes</t>
    </r>
    <r>
      <rPr>
        <sz val="11"/>
        <rFont val="Verdana"/>
        <family val="2"/>
      </rPr>
      <t xml:space="preserve"> the local supervisors rules should be applied.</t>
    </r>
  </si>
  <si>
    <r>
      <t xml:space="preserve">CR SA template at the level of total exposures.
The SA exposure classes are those mentioned in </t>
    </r>
    <r>
      <rPr>
        <i/>
        <sz val="11"/>
        <rFont val="Verdana"/>
        <family val="2"/>
      </rPr>
      <t>Article 107 of CRR</t>
    </r>
    <r>
      <rPr>
        <sz val="11"/>
        <rFont val="Verdana"/>
        <family val="2"/>
      </rPr>
      <t>excluding securitisation positions.</t>
    </r>
  </si>
  <si>
    <t>CR IRB template at the level of total exposures (when own estimates of LGD and/or CCF are not used)</t>
  </si>
  <si>
    <t xml:space="preserve">CR IRB template at the level of total exposures (when own estimates of LGD and/or CCF are used)  </t>
  </si>
  <si>
    <t>Own funds requirements for default fund contributions according to Article 300 of CRR</t>
  </si>
  <si>
    <t>Own funds requirements for default fund contributions according to Article 298 of CRR</t>
  </si>
  <si>
    <t>Articles 91(2) point (b), 92 and 93(1) point (a) of CRR</t>
  </si>
  <si>
    <t>Article 87(3) point (e) and 87(4)  point (b) of CRR</t>
  </si>
  <si>
    <t>For investment firms under Article 90 paragraph 2 and Article 92 of CRR</t>
  </si>
  <si>
    <t>For investment firms under Article 91 paragraph 2 of CRR</t>
  </si>
  <si>
    <t>PART 1</t>
  </si>
  <si>
    <t>PART 2</t>
  </si>
  <si>
    <t>PART 3</t>
  </si>
  <si>
    <t>PART 4</t>
  </si>
  <si>
    <t>PART 5</t>
  </si>
  <si>
    <t>Own funds</t>
  </si>
  <si>
    <t>Own funds requirements</t>
  </si>
  <si>
    <t>Capital ratios</t>
  </si>
  <si>
    <t>Memorandum items</t>
  </si>
  <si>
    <t>Transitional provisions</t>
  </si>
  <si>
    <t>OWN FUNDS:</t>
  </si>
  <si>
    <t>OWN FUNDS REQUIREMENTS:</t>
  </si>
  <si>
    <t>CAPITAL RATIOS:</t>
  </si>
  <si>
    <t>MEMORANDUM ITEMS:</t>
  </si>
  <si>
    <t>TRANSITIONAL PROVISIONS</t>
  </si>
  <si>
    <t>1.1</t>
  </si>
  <si>
    <t>1.1.1</t>
  </si>
  <si>
    <t>1.1.1.1</t>
  </si>
  <si>
    <t>1.1.1.1.01</t>
  </si>
  <si>
    <t>1.1.1.1.02</t>
  </si>
  <si>
    <t>1.1.1.1.03</t>
  </si>
  <si>
    <t>1.1.1.1.04</t>
  </si>
  <si>
    <t>1.1.1.1.05</t>
  </si>
  <si>
    <t>1.1.1.1.06</t>
  </si>
  <si>
    <t>1.1.1.1.07</t>
  </si>
  <si>
    <t>1.1.1.1.08</t>
  </si>
  <si>
    <t>1.1.1.1.09</t>
  </si>
  <si>
    <t>1.1.1.1.10</t>
  </si>
  <si>
    <t>1.1.1.1.11</t>
  </si>
  <si>
    <t>1.1.1.1.12</t>
  </si>
  <si>
    <t>1.1.1.1.13</t>
  </si>
  <si>
    <t>1.1.1.1.14</t>
  </si>
  <si>
    <t>1.1.1.1.15</t>
  </si>
  <si>
    <t>1.1.1.2</t>
  </si>
  <si>
    <t>1.1.2</t>
  </si>
  <si>
    <t>1.1.2.1</t>
  </si>
  <si>
    <t>1.1.2.1.01</t>
  </si>
  <si>
    <t>1.1.2.1.02</t>
  </si>
  <si>
    <t>1.1.2.1.03</t>
  </si>
  <si>
    <t>1.1.2.1.04</t>
  </si>
  <si>
    <t>1.1.2.1.05</t>
  </si>
  <si>
    <t>1.1.2.2.01</t>
  </si>
  <si>
    <t>1.1.2.2.02</t>
  </si>
  <si>
    <t>1.1.2.2.03</t>
  </si>
  <si>
    <t>1.1.2.2.04</t>
  </si>
  <si>
    <t>1.1.2.2.05</t>
  </si>
  <si>
    <t>1.1.2.2.06</t>
  </si>
  <si>
    <t>1.1.2.2.07</t>
  </si>
  <si>
    <t>1.1.2.2.08</t>
  </si>
  <si>
    <t>1.1.2.2.09</t>
  </si>
  <si>
    <t>1.1.2.2.10</t>
  </si>
  <si>
    <t>1.1.2.2</t>
  </si>
  <si>
    <t>1.1.2.3</t>
  </si>
  <si>
    <t>1.1.2.4</t>
  </si>
  <si>
    <t>1.1.2.4*</t>
  </si>
  <si>
    <t>1.1.2.5</t>
  </si>
  <si>
    <t>1.1.3</t>
  </si>
  <si>
    <t>1.1.3.1</t>
  </si>
  <si>
    <t>1.1.3.2</t>
  </si>
  <si>
    <t>1.2</t>
  </si>
  <si>
    <t>1.2.1</t>
  </si>
  <si>
    <t>1.2.2</t>
  </si>
  <si>
    <t>1.3</t>
  </si>
  <si>
    <t>1.3.1</t>
  </si>
  <si>
    <t>1.3.1.1</t>
  </si>
  <si>
    <t>1.3.1.1.01</t>
  </si>
  <si>
    <t>1.3.1.1.02</t>
  </si>
  <si>
    <t>1.3.1.1.03</t>
  </si>
  <si>
    <t>1.3.1.2</t>
  </si>
  <si>
    <t>1.3.1.3</t>
  </si>
  <si>
    <t>1.3.1.4</t>
  </si>
  <si>
    <t>1.3.2</t>
  </si>
  <si>
    <t>1.4</t>
  </si>
  <si>
    <t>1.4.1</t>
  </si>
  <si>
    <t>1.4.2</t>
  </si>
  <si>
    <t>1.4.3</t>
  </si>
  <si>
    <t>1.5</t>
  </si>
  <si>
    <t>1.6</t>
  </si>
  <si>
    <t>1.6.1</t>
  </si>
  <si>
    <t>1.6.2</t>
  </si>
  <si>
    <t>1.7</t>
  </si>
  <si>
    <t>1.8</t>
  </si>
  <si>
    <t>1.8.1</t>
  </si>
  <si>
    <t>1.8.3</t>
  </si>
  <si>
    <t>1.8.2</t>
  </si>
  <si>
    <t>1.1.1.2*</t>
  </si>
  <si>
    <t>ADDITIONAL RISK EXPOSURE AMOUNT DUE TO FIXED OVERHEADS</t>
  </si>
  <si>
    <t>1</t>
  </si>
  <si>
    <t>1*</t>
  </si>
  <si>
    <t>1**</t>
  </si>
  <si>
    <t>0030</t>
  </si>
  <si>
    <t>0200</t>
  </si>
  <si>
    <t>0210</t>
  </si>
  <si>
    <t>0480</t>
  </si>
  <si>
    <t>0560</t>
  </si>
  <si>
    <t>0760</t>
  </si>
  <si>
    <t>0850</t>
  </si>
  <si>
    <t>0910</t>
  </si>
  <si>
    <t>0930</t>
  </si>
  <si>
    <t>Additional risk exposure amount due to application of Basel I floor</t>
  </si>
  <si>
    <t>Of which: resecuritisation</t>
  </si>
  <si>
    <t>GROUP SOLVENCY: INFORMATION ON AFFILIATES</t>
  </si>
  <si>
    <t>ENTITIES WITHIN SCOPE OF CONSOLIDATION</t>
  </si>
  <si>
    <t>INFORMATION RELATING THE SUBSIDIARIES AS INDIVIDUAL ENTITIES</t>
  </si>
  <si>
    <t>INFORMATION RELATING THE CONTRIBUTION OF SUBSIDIARIES TO SOLVENCY OF THE GROUP</t>
  </si>
  <si>
    <t>CAPITAL BUFFERS</t>
  </si>
  <si>
    <t>NAME</t>
  </si>
  <si>
    <t>CODE</t>
  </si>
  <si>
    <r>
      <t>INSITUTION OR EQUIVALENT
(</t>
    </r>
    <r>
      <rPr>
        <u val="single"/>
        <sz val="10"/>
        <rFont val="Verdana"/>
        <family val="2"/>
      </rPr>
      <t>Y</t>
    </r>
    <r>
      <rPr>
        <sz val="10"/>
        <rFont val="Verdana"/>
        <family val="2"/>
      </rPr>
      <t xml:space="preserve">ES / </t>
    </r>
    <r>
      <rPr>
        <u val="single"/>
        <sz val="10"/>
        <rFont val="Verdana"/>
        <family val="2"/>
      </rPr>
      <t>N</t>
    </r>
    <r>
      <rPr>
        <sz val="10"/>
        <rFont val="Verdana"/>
        <family val="2"/>
      </rPr>
      <t>O)</t>
    </r>
  </si>
  <si>
    <t xml:space="preserve">SCOPE OF DATA: SOLO FULLY CONSOLIDATED (SF), SOLO PARTIALLY CONSOLIDATED (SP) OR SUBCONSOLIDATED (SC) </t>
  </si>
  <si>
    <t>COUNTRY CODE</t>
  </si>
  <si>
    <t>SHARE OF HOLDING (%)</t>
  </si>
  <si>
    <t>TOTAL RISK EXPOSURE AMOUNT</t>
  </si>
  <si>
    <t>TOTAL OWN FUNDS FOR SOLVENCY PURPOSES</t>
  </si>
  <si>
    <t>QUALIFYING OWN FUNDS INCLUDED IN CONSOLIDATED OWN FUNDS</t>
  </si>
  <si>
    <t>COMBINED BUFFER</t>
  </si>
  <si>
    <t>CREDIT; COUNTERPARTY CREDIT; DILUTION RISKS, FREE DELIVERIES AND SETTLEMENT/DELIVERY RISK</t>
  </si>
  <si>
    <t>POSITION, FX AND COMMODITIES RISKS</t>
  </si>
  <si>
    <t xml:space="preserve">OPERATIONAL RISK </t>
  </si>
  <si>
    <t>OTHER AND TRANSITIONAL RISK EXPOSURES</t>
  </si>
  <si>
    <t>TOTAL TIER 1 CAPITAL</t>
  </si>
  <si>
    <t>QUALIFYING TIER 1 INSTRUMENTS INCLUDED IN CONSOLIDATED TIER 1 CAPITAL</t>
  </si>
  <si>
    <t>QUALIFYING  OWN FUNDS INSTRUMENTS  INCLUDED IN CONSOLIDATED TIER 2 CAPITAL</t>
  </si>
  <si>
    <t>CAPITAL CONSERVATION BUFFER</t>
  </si>
  <si>
    <t>SPECIFIC COUNTERCYCLICAL CAPITAL BUFFER</t>
  </si>
  <si>
    <t>MINORITY INTERESTS INCLUDED IN CONSOLIDATED COMMON EQUITY TIER 1 CAPITAL</t>
  </si>
  <si>
    <t>QUALIFYING  TIER 1 INSTRUMENTS  INCLUDED IN CONSOLIDATED ADDITIONAL TIER 1 CAPITAL</t>
  </si>
  <si>
    <t>OF WHICH: QUALIFYING OWN FUNDS</t>
  </si>
  <si>
    <t>OF WHICH: QUALIFYING TIER 1 CAPITAL</t>
  </si>
  <si>
    <t>OF WHICH: MINORITY INTERESTS</t>
  </si>
  <si>
    <t>OF WHICH: QUALIFYING ADDITIONAL TIER 1 CAPITAL</t>
  </si>
  <si>
    <t>OF WHICH: QUALIFYING TIER 2 CAPITAL</t>
  </si>
  <si>
    <t>TOTAL</t>
  </si>
  <si>
    <t>....</t>
  </si>
  <si>
    <t>N</t>
  </si>
  <si>
    <t>CR SA Total</t>
  </si>
  <si>
    <t>CREDIT AND COUNTERPARTY CREDIT RISKS AND FREE DELIVERIES: STANDARDISED APPROACH TO CAPITAL REQUIREMENTS</t>
  </si>
  <si>
    <t>ORIGINAL EXPOSURE PRE CONVERSION FACTORS</t>
  </si>
  <si>
    <t xml:space="preserve">(-) VALUE ADJUSTMENTS AND PROVISIONS ASSOCIATED WITH THE ORIGINAL EXPOSURE </t>
  </si>
  <si>
    <t>EXPOSURE NET OF VALUE ADJUSTMENTS AND PROVISIONS</t>
  </si>
  <si>
    <t>CREDIT RISK MITIGATION (CRM) TECHNIQUES WITH SUBSTITUTION EFFECTS ON THE EXPOSURE</t>
  </si>
  <si>
    <t>NET EXPOSURE AFTER CRM SUBSTITUTION EFFECTS PRE CONVERSION FACTORS</t>
  </si>
  <si>
    <t xml:space="preserve">CREDIT RISK MITIGATION TECHNIQUES AFFECTING THE AMOUNT OF THE EXPOSURE: FUNDED CREDIT PROTECTION. FINANCIAL COLLATERAL COMPREHENSIVE METHOD </t>
  </si>
  <si>
    <t>FULLY ADJUSTED EXPOSURE VALUE (E*)</t>
  </si>
  <si>
    <t>BREAKDOWN OF THE FULLY ADJUSTED EXPOSURE OF OFF-BALANCE SHEET ITEMS BY CONVERSION FACTORS</t>
  </si>
  <si>
    <t xml:space="preserve">EXPOSURE VALUE </t>
  </si>
  <si>
    <t>BREAKDOWN OF EXPOSURE VALUE BY RISK WEIGHTS</t>
  </si>
  <si>
    <t>RISK WEIGHTED EXPOSURE AMOUNT</t>
  </si>
  <si>
    <t>TOTAL NUMBER OF COUNTERPARTIES</t>
  </si>
  <si>
    <t>OF WHICH: ARISING FROM DEFAULT FUND CONTRIBUTIONS</t>
  </si>
  <si>
    <t>UNFUNDED CREDIT PROTECTION: ADJUSTED VALUES (Ga)</t>
  </si>
  <si>
    <t>FUNDED CREDIT PROTECTION</t>
  </si>
  <si>
    <t>SUBSTITUTION OF THE EXPOSURE DUE TO CRM</t>
  </si>
  <si>
    <t xml:space="preserve">VOLATILITY ADJUSTMENT TO THE EXPOSURE </t>
  </si>
  <si>
    <t>(-) FINANCIAL COLLATERAL: ADJUSTED VALUE (Cvam)</t>
  </si>
  <si>
    <t>OF WHICH: ARISING FROM COUNTERPARTY CREDIT RISK</t>
  </si>
  <si>
    <t>1 250%</t>
  </si>
  <si>
    <t>Other risk weights</t>
  </si>
  <si>
    <t>GUARANTEES</t>
  </si>
  <si>
    <t>CREDIT DERIVATIVES</t>
  </si>
  <si>
    <t>FINANCIAL COLLATERAL: SIMPLE METHOD</t>
  </si>
  <si>
    <t>OTHER FUNDED CREDIT PROTECTION</t>
  </si>
  <si>
    <t>(-) TOTAL OUTFLOWS</t>
  </si>
  <si>
    <t>TOTAL INFLOWS (+)</t>
  </si>
  <si>
    <t xml:space="preserve">VOLATILITY AND MATURITY ADJUSTMENTS </t>
  </si>
  <si>
    <t>of which: with a credit assessment by a nominated ECAI</t>
  </si>
  <si>
    <t>of which: with a credit assessment derived from central government</t>
  </si>
  <si>
    <t>of which: items associated with particular high risk</t>
  </si>
  <si>
    <t>040=010+030-020</t>
  </si>
  <si>
    <t>110=040+090+100</t>
  </si>
  <si>
    <t>150 = 110 + 120 + 130</t>
  </si>
  <si>
    <t>200=150-160-
0,8*170-0,5*180</t>
  </si>
  <si>
    <t>TOTAL EXPOSURES</t>
  </si>
  <si>
    <t>Cell linked to CA</t>
  </si>
  <si>
    <t xml:space="preserve">  BREAKDOWN OF TOTAL EXPOSURES BY EXPOSURE TYPES:</t>
  </si>
  <si>
    <t>On balance sheet exposures subject to credit risk</t>
  </si>
  <si>
    <t>Off balance sheet exposures subject to credit risk</t>
  </si>
  <si>
    <t>Exposures / Transactions subject to counterparty credit risk</t>
  </si>
  <si>
    <r>
      <t>Securities Financing Transactions</t>
    </r>
    <r>
      <rPr>
        <b/>
        <strike/>
        <sz val="26"/>
        <color indexed="10"/>
        <rFont val="Verdana"/>
        <family val="2"/>
      </rPr>
      <t xml:space="preserve"> </t>
    </r>
  </si>
  <si>
    <t>of which:               subject to CVA charge</t>
  </si>
  <si>
    <t>centrally cleared through a compliant CCP</t>
  </si>
  <si>
    <t>Derivatives &amp; Long Settlement Transactions</t>
  </si>
  <si>
    <t>of which:               OTC-Derivatives</t>
  </si>
  <si>
    <t xml:space="preserve"> Centrally cleared through compliant CCP</t>
  </si>
  <si>
    <t>From Contractual Cross Product Netting</t>
  </si>
  <si>
    <t xml:space="preserve">  BREAKDOWN OF TOTAL EXPOSURES BY RISK WEIGHTS:</t>
  </si>
  <si>
    <t xml:space="preserve">
0%</t>
  </si>
  <si>
    <t>of which: with credit assessment by a nominated ECAI</t>
  </si>
  <si>
    <t>151</t>
  </si>
  <si>
    <t>of which: with a crdit assessment derived from central government</t>
  </si>
  <si>
    <t>171</t>
  </si>
  <si>
    <t>of which:               with credit assessment by a nominated ECAI</t>
  </si>
  <si>
    <t>211</t>
  </si>
  <si>
    <t>secured by commercial immovable property</t>
  </si>
  <si>
    <t>of which:                 in default</t>
  </si>
  <si>
    <t>281</t>
  </si>
  <si>
    <t>secured by mortgages on immovable property</t>
  </si>
  <si>
    <t>of which:                in default</t>
  </si>
  <si>
    <r>
      <t xml:space="preserve">             </t>
    </r>
    <r>
      <rPr>
        <i/>
        <sz val="26"/>
        <rFont val="Verdana"/>
        <family val="2"/>
      </rPr>
      <t>of which: Items associated with particular high risk</t>
    </r>
  </si>
  <si>
    <t>with credit assessment by a nominated ECAI</t>
  </si>
  <si>
    <t>331</t>
  </si>
  <si>
    <t>371</t>
  </si>
  <si>
    <t xml:space="preserve">  BREAKDOWN OF TOTAL EXPOSURES BY EXPOSURE CLASSES:</t>
  </si>
  <si>
    <t>Public sector entitites</t>
  </si>
  <si>
    <t>Multilateral developments banks</t>
  </si>
  <si>
    <t>International organisations</t>
  </si>
  <si>
    <t>of which: SME</t>
  </si>
  <si>
    <t>Secured by mortgages on immovable property</t>
  </si>
  <si>
    <t>of which: Residential property</t>
  </si>
  <si>
    <t>Exposures in default</t>
  </si>
  <si>
    <t>Claims on institutions and corporate with a short-term credit assessment</t>
  </si>
  <si>
    <t>Claims in the form of CIU</t>
  </si>
  <si>
    <t>Equity Exposures</t>
  </si>
  <si>
    <t>CR SA Details</t>
  </si>
  <si>
    <t>Exposure class</t>
  </si>
  <si>
    <t>110=040+090+1000</t>
  </si>
  <si>
    <t>200=110-160-
0,8*170-0,5*180</t>
  </si>
  <si>
    <t>of which:                      subject to CVA charge</t>
  </si>
  <si>
    <t>of which: centrally cleared through a compliant CCP’ also for SFTs</t>
  </si>
  <si>
    <t>of which:                                     OTC-Derivatives</t>
  </si>
  <si>
    <t>Centrally cleared through compliant CCP</t>
  </si>
  <si>
    <t>of which:             without credit assessment by a nominated ECAI</t>
  </si>
  <si>
    <t>of which:            without credit assessment by a nominated ECAI</t>
  </si>
  <si>
    <t xml:space="preserve">  of which:                        Items associated with particular high risk</t>
  </si>
  <si>
    <t>without credit assessment by a nominated ECAI</t>
  </si>
  <si>
    <t>of which: without credit assessment by a nominated ECAI</t>
  </si>
  <si>
    <t>MEMORANDUM ITEMS</t>
  </si>
  <si>
    <t>Exposures secured by mortgages on immovable property and subject to a risk weight of 50%</t>
  </si>
  <si>
    <t>Exposures in default subject to a risk weight of 100%</t>
  </si>
  <si>
    <t>Exposures secured by mortgages on immovable property and subject to a risk weight of 100%</t>
  </si>
  <si>
    <t>Exposures in default subject to a risk weight of 150%</t>
  </si>
  <si>
    <t>Legal References &amp; Comments</t>
  </si>
  <si>
    <t>COLUMNS</t>
  </si>
  <si>
    <t>Original exposure pre conversion factors</t>
  </si>
  <si>
    <t>Article 94 of CRR.</t>
  </si>
  <si>
    <t>Article 298 and 300 of CRR</t>
  </si>
  <si>
    <t xml:space="preserve">(-) Value adjustments and provision associated with the original exposure </t>
  </si>
  <si>
    <t>Article 105 of CRR.
Without value adjustments and provisions of positions arising from default fund contributions</t>
  </si>
  <si>
    <t>Exposure net of value adjustments and provisions</t>
  </si>
  <si>
    <t>050-100</t>
  </si>
  <si>
    <t>Credit risk mitigation techniques as defined in Article 4 (2) of CRR that reduce the credit risk of an exposure or exposures via the substitution of exposures as defined below in Inflows and Outflows.</t>
  </si>
  <si>
    <t>050-060</t>
  </si>
  <si>
    <t>Unfunded credit protection: adjusted values (Ga)</t>
  </si>
  <si>
    <t>Article 230 of CRR.</t>
  </si>
  <si>
    <t>Guarantees</t>
  </si>
  <si>
    <t>Unfunded Credit Protection as defined in Article 4 (34) of CRR different from Credit Derivatives</t>
  </si>
  <si>
    <t>Credit derivatives</t>
  </si>
  <si>
    <t>Article 199 (1) of CRR.</t>
  </si>
  <si>
    <t>070-080</t>
  </si>
  <si>
    <t>Funded credit protection</t>
  </si>
  <si>
    <t xml:space="preserve">Article 4 (33) of CRR and Articles 192,  193 and 196 of CRR. </t>
  </si>
  <si>
    <t>Financial collateral: simple method</t>
  </si>
  <si>
    <t>Article 217 (1) to (2) of CRR.</t>
  </si>
  <si>
    <t>Other funded credit protection</t>
  </si>
  <si>
    <t>Article 227 of CRR.</t>
  </si>
  <si>
    <t>090-100</t>
  </si>
  <si>
    <t>Article 217 (3), Article 230 (1) to (2) and Article 231 of CRR.</t>
  </si>
  <si>
    <t xml:space="preserve">(-) Total Outflows </t>
  </si>
  <si>
    <t>Total Inflows (+)</t>
  </si>
  <si>
    <t>Exposure assigned in the corresponding risk weight and exposure class after taking into account outflows and inflows due to CREDIT RISK MITIGATION (CRM) TECHNIQUES WITH SUBSTITUTION EFFECTS ON THE EXPOSURE</t>
  </si>
  <si>
    <t>120-140</t>
  </si>
  <si>
    <t xml:space="preserve">Articles 218, 219, 220, 221 and 222 of CRR.  It also includes credit linked notes (Article 213 of CRR ) </t>
  </si>
  <si>
    <t>Article 218 (2) to (5) of CRR. The amount to be reported is given by the impact of  the volatility adjustment to the exposure (Eva-E) = E*He</t>
  </si>
  <si>
    <t>(-) Financial collateral: adjusted value (Cvam)</t>
  </si>
  <si>
    <r>
      <t xml:space="preserve">Article 234 (2) of CRR. For trading book operations includes financial collateral and commodities eligible for trading book exposures according to Article 293 (2) points (c) to (f) of CRR. The amount to be reported corresponds to Cvam= C*(1-Hc-Hfx)*(t-t*)/(T-t*), where for a definition of C, Hc, Hfx, t, T and t* see </t>
    </r>
    <r>
      <rPr>
        <strike/>
        <sz val="14"/>
        <rFont val="Verdana"/>
        <family val="2"/>
      </rPr>
      <t>p</t>
    </r>
    <r>
      <rPr>
        <sz val="14"/>
        <rFont val="Verdana"/>
        <family val="2"/>
      </rPr>
      <t>art 3 title II chapter 4 section 4 and 5 of CRR.</t>
    </r>
  </si>
  <si>
    <t>Article 218 (1) of CRR and Article 234 (2) of CRR. The amount to be reported is the joint impact of volatility and maturity adjustments (Cvam-C) = C*[(1-Hc-Hfx)*(t-t*)/(T-t*)-1], where the impact of volatility adjustment is (Cva-C) = C*[(1-Hc-Hfx)-1] and the impact of maturity adjustments is (Cvam-Cva)= C*(1-Hc-Hfx)*[(t-t*)/(T-t*)-1]</t>
  </si>
  <si>
    <t>Fully adjusted exposure value (E*)</t>
  </si>
  <si>
    <t>Article 215 (4), Article 218 (2) to (5) and Article 223 (1) of CRR.</t>
  </si>
  <si>
    <t>160-190</t>
  </si>
  <si>
    <t>Breakdown of the fully adjusted exposure of off-balance sheet items by conversion factors</t>
  </si>
  <si>
    <t>Article 106 (1) and Article 4 (30) of CRR. See also Article 217 (3) and Article 223 (1) of CRR.</t>
  </si>
  <si>
    <t>Exposure value</t>
  </si>
  <si>
    <t xml:space="preserve">Part 3 title II chapter 4 section 4 of CRR. Exposure value after taking into account value adjustments, all credit risk mitigants and credit conversion factors that is to be assigned to risk weights according to Article 108 and part 3 title II chapter 2 section 2 of CRR. </t>
  </si>
  <si>
    <t>Of which: Arising from Counterparty Credit Risk</t>
  </si>
  <si>
    <t>For Derivative instruments, repurchase transactions, securities or commodities lending or borrowing transactions, long settlement transactions and margin lending transactions subject to part 3 title II chapter 6 of CRR,  the original exposure will correspond to the Exposure Value for Counterparty Credit Risk calculated according to the methods laid down in part 3 title II chapter 6 sections 3, 4, 5, 6 and 7 of CRR.</t>
  </si>
  <si>
    <t>220-490</t>
  </si>
  <si>
    <t>230, 260, 290, 330, 360, 390, 430, 480</t>
  </si>
  <si>
    <t>Of which: With credit assessment by a nominated ECAI</t>
  </si>
  <si>
    <t>See part 3 title II chapter 2 of CRR.</t>
  </si>
  <si>
    <t>270, 300, 340, 400, 440, 490</t>
  </si>
  <si>
    <t>Of which: with credit assessment derived from central government</t>
  </si>
  <si>
    <t>Risk weighted exposure amount</t>
  </si>
  <si>
    <t>Article 108 (1) to (5) of CRR.</t>
  </si>
  <si>
    <t>This column includes all counterparties, which also includes CCPs, to which an exposure reported in col.  'original exposure pre conversion factors' (col. 010) arises</t>
  </si>
  <si>
    <t>ROWS</t>
  </si>
  <si>
    <t>On-balance sheet items</t>
  </si>
  <si>
    <t>Assets referred to in Article 94 of CRR not included in any other category
Exposures arising from assets posted to a CCP according to Article 4 (75) of CRR
Default fund exposures according to Article 4 (74) of CRR</t>
  </si>
  <si>
    <t>Off-balance sheet items</t>
  </si>
  <si>
    <t xml:space="preserve">Items included in annex I of CRR except those included as Securities Financing Transactions &amp; Long Settlement Transactions or from Contractual Cross Product Netting
</t>
  </si>
  <si>
    <t>Securities Financing Transactions</t>
  </si>
  <si>
    <t xml:space="preserve">Securities Financing Transactions (SFT), as defined in paragraph 17 of the Basle Committe document "The Application of Basel II to Trading Activities and the Treatment of Double Default Effects", includes: (i) Repurchase and reverse repurchase agreements as defined in Article 4 (56) of CRR as well as securities or commodities lending and borrowing transactions; (ii) margin lending transactions as defined in Article 267 (3) of CRR.
</t>
  </si>
  <si>
    <t>of which: subject to CVA charge</t>
  </si>
  <si>
    <t>Breakdown of those securities financing transaction exposures where additionally own funds requirements arising from credit valuation adjustment risk according to Articles 371 to 375 of CRR are required</t>
  </si>
  <si>
    <t>Article 297 of CRR for compliant CCPs according to Articles 4 (73) in conjunction with Article 295 (2) of CRR
mark-to-market exposures to a CCP and potential future exposures to a CCP according to Article 4 (75) of CRR</t>
  </si>
  <si>
    <t>Derivatives included in annex II of CRR. 
Long Settlement Transactions as defined in Article 267 (2) of CRR.</t>
  </si>
  <si>
    <t>of which: OTC-Derivatives</t>
  </si>
  <si>
    <t>Breakdown of those derivative exposures where additionally own funds requirements arising from credit valuation adjustment risk according to Articles 371 to 375 of CRR are required</t>
  </si>
  <si>
    <t>of which: Centrally cleared through compliant CCP</t>
  </si>
  <si>
    <t xml:space="preserve">Exposures that due to the existence of a contractual cross product netting (as defined in Article 267 (11) of CRR) can not be assigned to either Derivatives or Securities Financing Transactions &amp; Long Settlement Transactions will be included under this category. </t>
  </si>
  <si>
    <t>110-370</t>
  </si>
  <si>
    <t>BREAKDOWN OF TOTAL EXPOSURES BY RISK WEIGHTS:</t>
  </si>
  <si>
    <t>270, 310</t>
  </si>
  <si>
    <t>Of which: in default</t>
  </si>
  <si>
    <t>Article 107 point (j) of CRR.</t>
  </si>
  <si>
    <t>Secured by commercial immovable property</t>
  </si>
  <si>
    <t>Articles 119, 120 and 121 of CRR.</t>
  </si>
  <si>
    <t>120, 150, 170; 190, 210, 240, 280, 330, 370</t>
  </si>
  <si>
    <t>of which: Without credit assessment by a nominated ECAI</t>
  </si>
  <si>
    <t>Exposures under Article 107 point (i) of CRR that are subject to a 100% risk weight.</t>
  </si>
  <si>
    <t>For reporting those exposures not subject to the risk weights listed in the template. Countries may require a further breakdown of this line. See also Article 119 (2) and Article 147 (2) point (b) of CRR.</t>
  </si>
  <si>
    <t>380-550</t>
  </si>
  <si>
    <t>Breakdown of total exposures by exposure classes</t>
  </si>
  <si>
    <t>The rows 230 -410 apply to CR SA Total only</t>
  </si>
  <si>
    <t>Article 107 point (a) of CRR.</t>
  </si>
  <si>
    <t>Article 107 point (b) of CRR.</t>
  </si>
  <si>
    <t>Article 107 point (c) of CRR.</t>
  </si>
  <si>
    <t>Article 107 point (d) of CRR.</t>
  </si>
  <si>
    <t>Article 107 point (e) of CRR.</t>
  </si>
  <si>
    <t>Article 107 point (f) of CRR.</t>
  </si>
  <si>
    <t>Article 107 point (g) of CRR.</t>
  </si>
  <si>
    <t>Of which: SME</t>
  </si>
  <si>
    <t>Small and medium sized entities that meet the requirements as in Article 118 of CRR.</t>
  </si>
  <si>
    <t>Article 107 point (h) of CRR.</t>
  </si>
  <si>
    <t>Article 107 point (i) of CRR.</t>
  </si>
  <si>
    <t>Of which: Residential property</t>
  </si>
  <si>
    <t>Article 120 of CRR.</t>
  </si>
  <si>
    <t>Article 107 point (k) of CRR.</t>
  </si>
  <si>
    <t>Article 107 point (m) of CRR.</t>
  </si>
  <si>
    <t>Article 107 point (n) of CRR.</t>
  </si>
  <si>
    <t>Article 128 (1) of CRR.</t>
  </si>
  <si>
    <t>Article 107 point (p) of CRR.</t>
  </si>
  <si>
    <t>560-590</t>
  </si>
  <si>
    <t>The following rows 560 to 590 apply to CR SA Details only.</t>
  </si>
  <si>
    <t>CREDIT AND COUNTERPARTY CREDIT RISKS AND FREE DELIVERIES: IRB APPROACH TO CAPITAL REQUIREMENTS</t>
  </si>
  <si>
    <t>IRB Exposure class:</t>
  </si>
  <si>
    <t>Own estimates of LGD and/or conversion factors:</t>
  </si>
  <si>
    <t>INTERNAL RATING SYSTEM</t>
  </si>
  <si>
    <t>EXPOSURE AFTER CRM SUBSTITUTION EFFECTS PRE CONVERSION FACTORS</t>
  </si>
  <si>
    <t>EXPOSURE VALUE</t>
  </si>
  <si>
    <t>CREDIT RISK MITIGATION TECHNIQUES TAKEN INTO ACCOUNT IN LGD ESTIMATES EXCLUDING DOUBLE DEFAULT TREATMENT</t>
  </si>
  <si>
    <t>SUBJECT TO DOUBLE DEFAULT TREATMENT</t>
  </si>
  <si>
    <t>EXPOSURE WEIGHTED AVERAGE LGD (%)</t>
  </si>
  <si>
    <t>EXPOSURE WEIGHTED AVERAGE LGD (%) FOR LARGE REGULATED FINANCIAL ENTITIES AND TO UNREGULATED FINANCIAL ENTITIES</t>
  </si>
  <si>
    <t>EXPOSURE-WEIGHTED AVERAGE MATURITY VALUE (DAYS)</t>
  </si>
  <si>
    <t>UNFUNDED CREDIT PROTECTION</t>
  </si>
  <si>
    <t>OWN ESTIMATES OF LGD'S ARE USED:
UNFUNDED CREDIT PROTECTION</t>
  </si>
  <si>
    <t>EXPECTED LOSS AMOUNT</t>
  </si>
  <si>
    <t>(-) VALUE ADJUSTMENTS AND PROVISIONS</t>
  </si>
  <si>
    <t>NUMBER OF OBLIGORS</t>
  </si>
  <si>
    <t>PD ASSIGNED TO THE OBLIGOR GRADE OR POOL
(%)</t>
  </si>
  <si>
    <t>OF WHICH: OFF BALANCE SHEET ITEMS</t>
  </si>
  <si>
    <t>OWN ESTIMATES OF LGD'S ARE USED:
OTHER FUNDED CREDIT PROTECTION</t>
  </si>
  <si>
    <t>ELIGIBLE FINANCIAL COLLATERAL</t>
  </si>
  <si>
    <t>OTHER ELIGIBLE COLLATERAL</t>
  </si>
  <si>
    <t>REAL ESTATE</t>
  </si>
  <si>
    <t xml:space="preserve">OTHER PHYSICAL COLLATERAL </t>
  </si>
  <si>
    <t>RECEIVABLES</t>
  </si>
  <si>
    <t>OF WHICH: LARGE REGULATED FINANCIAL ENTITIES AND TO UNREGULATED FINANCIAL ENTITIES</t>
  </si>
  <si>
    <t>of which: Credit Valuation Adjustements</t>
  </si>
  <si>
    <t>of which: the Expected Loss amount is higher than the CVA at the netting set level</t>
  </si>
  <si>
    <t>090=030+070+080</t>
  </si>
  <si>
    <t>271</t>
  </si>
  <si>
    <t>1. TOTAL EXPOSURES</t>
  </si>
  <si>
    <t xml:space="preserve"> BREAKDOWN OF TOTAL EXPOSURES BY EXPOSURE TYPES:</t>
  </si>
  <si>
    <t>On balance sheet items subject to credit risk</t>
  </si>
  <si>
    <t>Off balance sheet items subject to credit risk</t>
  </si>
  <si>
    <t>041</t>
  </si>
  <si>
    <t>051</t>
  </si>
  <si>
    <t>1.1 EXPOSURES ASSIGNED TO OBLIGOR GRADES OR POOLS: TOTAL</t>
  </si>
  <si>
    <t xml:space="preserve">1.1*01 Of which : Exposures originated in the domestic country </t>
  </si>
  <si>
    <t>1.1*02 Of which : Originated in country with secondmost exposure</t>
  </si>
  <si>
    <t>1.1*03 Of which : Originated in country with thirdmost exposure</t>
  </si>
  <si>
    <t>1.1*04 Of which : Originated in country with fourthmost exposure</t>
  </si>
  <si>
    <t>1.1*05 Of which : Originated in country with fifthmost exposure</t>
  </si>
  <si>
    <t>121</t>
  </si>
  <si>
    <t>1.1*06 Of which : Originated in country with sixthmost exposure</t>
  </si>
  <si>
    <t>122</t>
  </si>
  <si>
    <t>1.1*07 Of which : Originated in country with seventhmost exposure</t>
  </si>
  <si>
    <t>123</t>
  </si>
  <si>
    <t>1.1*08 Of which : Originated in country with eighthmost exposure</t>
  </si>
  <si>
    <t>124</t>
  </si>
  <si>
    <t>1.1*09 Of which : Originated in country with ninthmost exposure</t>
  </si>
  <si>
    <t>125</t>
  </si>
  <si>
    <t>1.1*10 Of which : Originated in country with tenthmost exposure</t>
  </si>
  <si>
    <t>1.1*11 Of which: Non-defaulted exposures</t>
  </si>
  <si>
    <t>BREAKDOWN OF TOTAL EXPOSURES ASSIGNED TO OBLIGOR GRADES OR POOLS:</t>
  </si>
  <si>
    <t>140-01</t>
  </si>
  <si>
    <t>OBLIGOR GRADE OR POOL(a):1</t>
  </si>
  <si>
    <t>140-02</t>
  </si>
  <si>
    <t>…</t>
  </si>
  <si>
    <t>.....</t>
  </si>
  <si>
    <r>
      <t>140-NN</t>
    </r>
    <r>
      <rPr>
        <sz val="18"/>
        <color indexed="12"/>
        <rFont val="Verdana"/>
        <family val="2"/>
      </rPr>
      <t>N</t>
    </r>
  </si>
  <si>
    <t>1.2 SPECIALIZED LENDING SLOTTING CRITERIA (b): TOTAL</t>
  </si>
  <si>
    <t>BREAKDOWN BY RISK WEIGHTS OF TOTAL EXPOSURES UNDER SPECIALIZED LENDING SLOTTING CRITERIA:</t>
  </si>
  <si>
    <t>RISK WEIGHT: 0%</t>
  </si>
  <si>
    <t>Of which: in category 1</t>
  </si>
  <si>
    <t>1.3 ALTERNATIVE TREATMENT: SECURED BY REAL ESTATE</t>
  </si>
  <si>
    <t>1.4 EXPOSURES FROM FREE DELIVERIES APPLYING RISK WEIGHTS UNDER THE ALTERNATIVE TREATMENT OR 100% AND OTHER EXPOSURES SUBJECT TO RISK WEIGHTS</t>
  </si>
  <si>
    <t>1.5 DILUTION RISK: TOTAL PURCHASED RECEIVABLES</t>
  </si>
  <si>
    <t>(a) Order from the lower to the higher according to the PD assigned to the obligor grade or pool. PD of obligors in default shall be 100%. Exposures subject to the alternative treatment for real estate collateral (only available when not using own estimates for the LGD) will not be assigned according to the PD of the obligor.</t>
  </si>
  <si>
    <t>(b) This row will be available for the specialized lending, corporate and total exposure classes</t>
  </si>
  <si>
    <r>
      <t xml:space="preserve">Legal References &amp; Comments </t>
    </r>
    <r>
      <rPr>
        <b/>
        <sz val="16"/>
        <color indexed="57"/>
        <rFont val="Verdana"/>
        <family val="2"/>
      </rPr>
      <t>Regulation</t>
    </r>
  </si>
  <si>
    <t>Internal rating system</t>
  </si>
  <si>
    <t>Article 137 paragraph 1 (1) of CRR
Article 165 point 1 of CRR</t>
  </si>
  <si>
    <t>PD ASSIGNED TO THE OBLIGOR GRADE OR POOL</t>
  </si>
  <si>
    <t>Article 176 of CRR
For each individual grade or pool the PD assigned to the specific obligor grade or pool should be reported. 
For figures corresponding to an aggregation of obligor grades or pools (e.g. 1. Total Exposures, On balance sheet items, Off balance sheet items, ..., 1.1 Exposures assigned to obligor grades, 1.5 Dilution Risk) the exposure weighted average of the PDs assigned to the obligor grades or pools included in the aggregation should be provided. The exposure value (column 110) shall be used for the calculation of the exposure-weighted averages.</t>
  </si>
  <si>
    <t xml:space="preserve">Article 94 of CRR. Exposure value without taking into account value adjustments and provisions, conversion factors and the effect of credit risk mitigation techniques except in the case of Funded Credit Protection in the form of master netting agreements.
Article 162 of CRR except: paragraphs 3 (effect of on-balance sheet netting), 8, 9, 10 (application of credit conversion factors to be provided seperatedly according to Article 146 (8))
Article 163 and 164 of the CRR
Exposures that qualify for the double default treatment will be classified according to the PD of the obligor.
</t>
  </si>
  <si>
    <t>031</t>
  </si>
  <si>
    <t xml:space="preserve">Breakdown of original exposure for all exposures defined according to Article 137 (5) and (6) CRR subject to the higher correlation according to Article 148 (2) CRR. </t>
  </si>
  <si>
    <t>040-080</t>
  </si>
  <si>
    <t>Credit risk mitigation techniques as defined in Article 4 (32) of the CRR  that reduce the credit risk of an exposure or exposures via the substitution of exposures as defined below in Inflows and Outflows.</t>
  </si>
  <si>
    <t>Guarantees:</t>
  </si>
  <si>
    <t>When own estimates of LGD are not used:  The Adjusted Value (Ga) as defined in Article 231 of CRR should be provided.
When Own estimates of LGD are used: Article 179 of CRR, except paragraph 3. The nominal amount of the credit derivative should be reported. 
Credit derivatives will be reported in column 050 when the adjustment is not made in the LGD. When the adjustment is made in the LGD column 150 shall be used.</t>
  </si>
  <si>
    <t>When own estimates of LGD are not used: The Adjusted Value (Ga) as defined in Article 231 of the CRR should be provided.
When Own estimates of LGD are used: Article 179 of the CRR. The nominal amount of the credit derivative should be reported. 
Credit derivatives will be reported in column 050 when the adjustment is not made in the LGD. When the adjustment is made in the LGD column 150 shall be used.</t>
  </si>
  <si>
    <t>When own estimates of LGD are not used:  Article 227 of CRR
When own estimates of LGD are used: those credit risk mitigants that comply with the criteria in Article 207 of the CRR. To be reported in column 060 when the adjustment is not made in the LGD. When the adjustment is made in the LGD column 160 shall be used</t>
  </si>
  <si>
    <t>When own estimates of LGD are not used: Article 231 paragraph 1 of the CRR
When own estimates of LGD are used: For exposures to central government and central banks, institutions and corporates: 
Article 156 paragraph 5 of CRR.  For retail exposures 159 paragraph 4 of CRR
Outflows correspond to the covered part of the Original Exposure pre conversion factors, that is deducted from the obligor's exposure class and, when relevant, risk weight or obligor grade or pool, and subsequently assigned to the protection provider's exposure class and, when relevant, risk weight or obligor grade or pool. This amount will be considered as an Inflow into the protection provider's exposure class and, when relevant, risk weights or obligor grades or pools.</t>
  </si>
  <si>
    <t>(-) Total Outflows</t>
  </si>
  <si>
    <t>Exposure after CRM substitution effects pre conversion factors</t>
  </si>
  <si>
    <t>Exposure assigned in the corresponding obligor grade or pool and exposure class after taking into account outflows and inflows due to CREDIT RISK MITIGATION (CRM) TECHNIQUES WITH SUBSTITUTION EFFECTS ON THE EXPOSURE</t>
  </si>
  <si>
    <t>100, 120</t>
  </si>
  <si>
    <t>See legal references &amp; comments for rows</t>
  </si>
  <si>
    <t>Article 162 of CRR
Article 225 paragraph 1 sentence 2 of CRR</t>
  </si>
  <si>
    <t>See CR SA template</t>
  </si>
  <si>
    <t xml:space="preserve">Breakdown of the exposure value for all exposures defined according to Article 137 (5) and (6) CRR subject to the higher correlation according to Article 148 (2) CRR. </t>
  </si>
  <si>
    <t>140-190</t>
  </si>
  <si>
    <t xml:space="preserve">Excludes the CRM techniques that have an impact on LGDs as a result of the application of the substitution effect of CRM techniques taken into account in columns 060 to 100. 
When own estimates of LGD are not used: Articles 223 paragraph 2, 225 paragraph 1 and 2, 226 of the CRR
When own estimates of LGD are used: 
- Regarding unfunded credit protection, for exposures to central government and central banks, institutions and corporates: Article 157 paragraph 3 of the CRR. For retail exposures Article 160 paragraph 2 of the CRR. 
- Regarding funded credit protection collateral taken into account in the LGD estimates according to Article 177 paragraph 1 lit. e) and f) of the CRR. 
 </t>
  </si>
  <si>
    <t>See column 040</t>
  </si>
  <si>
    <t>See column 050</t>
  </si>
  <si>
    <t>See column 060</t>
  </si>
  <si>
    <t xml:space="preserve">Eligible financial collateral </t>
  </si>
  <si>
    <t>For trading book operations includes financial instruments and commodities eligible for trading book exposures according to Article 293 paragaph 2 lit. c to f of CRR. Credit linked Notes and on -balance sheet netting according to Part 3 Title II Chapter 4 Section 4 of CRR are treated as cash collateral.
When own estimates of LGD are not used: Article 193 paragraphs 1 to 4 and Article 194 paragraph 1 of CRR, adjusted value (Cvam) as set out in Article 218 paragraph 2 of CRR shall be reported.
When own estimates of LGD are used: financial collateral taken into account in the LGD estimates according to Article 177 paragraph 1 lit. e) and f) of CRR. The amount to be reported should be the estimated market value of the collateral.</t>
  </si>
  <si>
    <t>180-200</t>
  </si>
  <si>
    <t>Other eligible collateral</t>
  </si>
  <si>
    <t>When own estimates of LGD are not used: Article 195 paragraphs 1 to 5 of CRR and Article 224 of CRR .
When own estimates of LGD are used: other collateral taken into account in the LGD estimates according to Article 177 paragraph 1 lit. e) and f) of CRR.</t>
  </si>
  <si>
    <t>Real estate</t>
  </si>
  <si>
    <t>When own estimates of LGD are not used: Article 195 paragraphs 2 to 6 of CRR. Leasing of real estate property will also be included (see Article 195 paragraph 9 of CRR). See also Article 224 of CRR.
When own estimates of LGD are used: the amount to be reported should be the estimated market value.</t>
  </si>
  <si>
    <t>Other physical collateral</t>
  </si>
  <si>
    <t>When own estimates of LGD are not used: Article 195 paragraphs 8 and 10 of CRR. Leasing of property different from real estate will also be included (see Article 195 paragraph 9 of CRR). See also Article 224 paragraph 3 of CRR. 
When own estimates of LGD are used: the amount to be reported should be the estimated market value of collateral.</t>
  </si>
  <si>
    <t>Receivables</t>
  </si>
  <si>
    <t xml:space="preserve">When own estimates of LGD are not used: Articles 195 paragraph 7, 224 paragraph 2 of CRR
When own estimates of LGD are used: the amount to be reported should be the estimated market value of collateral.
</t>
  </si>
  <si>
    <t>SUBJECT TO DOUBLE  DEFAULT TREATMENT: 
UNFUNDED CREDIT PROTECTION</t>
  </si>
  <si>
    <t xml:space="preserve">Guarantees and credit derivatives covering exposures subject to the double default treatment. See Articles 198 and 212 paragraph 1 of CRR. See also legal references &amp; comments for guarantees and credit derivatives. </t>
  </si>
  <si>
    <t>All the impact of CRM techniques on LGD values as specified in Part 3 Title II Chapters 3 and 4 of CRR should be considered. In the case of exposures subject to the double default treatment the LGD to be reported will correspond to the one selected according to Article 157 paragraph 4 of CRR.
For defaulted exposures, provisions laid down in Article 177 paragraph 1 lit. h) of CRR should be considered. The exposure value (column 110) shall be used for the calculation of the exposure-weighted averages.</t>
  </si>
  <si>
    <t xml:space="preserve">Exposure weighted average LGD (%) for all exposures defined according to Article 137 (5) and (6) CRR subject to the higher correlation according to Article 148 (2) CRR. </t>
  </si>
  <si>
    <t>Article 158 of CRR. The exposure value (column 110) shall be used for the calculation of the exposure-weighted averages.</t>
  </si>
  <si>
    <t>For corporates, institutions, central governments and central banks see Article 148 paragraphs 1 and 3 of CRR
For retail exposures see Article 149 paragraph 1 of CRR</t>
  </si>
  <si>
    <t xml:space="preserve">Breakdown of the risk weighted exposure amount for all exposures defined according to Article 137 (5) and (6) CRR subject to the higher correlation according to Article 148 (2) CRR. </t>
  </si>
  <si>
    <t>For the definition of Expected Loss: see Article 4 (31) of CRR
For calculation: see Article 154 of CRR</t>
  </si>
  <si>
    <t>Article 155 of the CRR</t>
  </si>
  <si>
    <t>of which Credit Valuation Adjustements</t>
  </si>
  <si>
    <t>272</t>
  </si>
  <si>
    <t>of which the Expected Loss amount is higher than the CVA at the netting set level</t>
  </si>
  <si>
    <t>Articles 168 paragraphs 1 and 2 of CRR</t>
  </si>
  <si>
    <t>On-balance sheet items subject to credit risk</t>
  </si>
  <si>
    <t>Off-balance sheet items subject to credit risk</t>
  </si>
  <si>
    <t>1.1 Exposures assigned to obligor grade or pool</t>
  </si>
  <si>
    <t xml:space="preserve">For exposures to Corporates, institutions and Central governments and Central Banks see Article 137 paragraph 1 (7) and Article 166 paragraph 1 lit. c) of CRR. For retail exposures see Article 166 paragraph 3 lit. b) of CRR. For Exposures arising from purchased receivables see Article 162 paragraph 6 of CRR. 
Exposures for dilution risk of purchased receivables will not be reported by obligor grades or pools and will be reported in row DILUTION RISK: TOTAL PURCHASED RECEIVABLES.
Where the institution uses a large number of grades or pools, a reduced number of grades or pools to be reported may be agreed with the competent authorities. </t>
  </si>
  <si>
    <t>This row has to be reported if the first threshold of the geographical breakdown is met</t>
  </si>
  <si>
    <t>090-125</t>
  </si>
  <si>
    <t>1.1*01-10 Of which : Originated in country with X-most exposure</t>
  </si>
  <si>
    <t>The “foreign” countries in which the entity has the highest exposure need only to be reported in case that each “foreign” country meets the second threshold.</t>
  </si>
  <si>
    <t xml:space="preserve">1.2 SPECIALIZED LENDING SLOTTING CRITERIA </t>
  </si>
  <si>
    <t>Article 148 paragraph 5 of CRR. This only applies to the corporate exposure class</t>
  </si>
  <si>
    <t>Of which: In category 1</t>
  </si>
  <si>
    <t>Article 148 paragraph 5 table 1 of CRR</t>
  </si>
  <si>
    <t>Articles 189 paragraph 1and 2, 190 paragraphs 1 to 7 and 225 paragraph 3 of CRR</t>
  </si>
  <si>
    <t>Exposures arising from free deliveries for which the alternative treatment referred to in Article 369 paragraph 3 first subparagraph last sentence of CRR, is used or for which a 100% risk weight is applied according to Article 369 paragraph 3 last subparagraph of CRR. Unrated nth to default credit derivatives under Article 148 paragraph 8 of CRR and any other exposure subject to risk weights not included in any other row should be reported in this row.</t>
  </si>
  <si>
    <t>See Article 4 (26) of CRR for a definition of dilution risk. For calculation of risk weight for dilution risk see Article 153 paragraph 1 of CRR.</t>
  </si>
  <si>
    <t>OTHER</t>
  </si>
  <si>
    <t>Own estimates of LGD and/or credit conversion factors</t>
  </si>
  <si>
    <t>Article 142 of CRR. Yes shall be reported when the Institution has been approved to use own estimates for the corresponding exposure class. If an Institution or group uses a mix of approaches for the estimate of LGD's for certain exposure classes, different reportings should be provided for each approach. Therefore no mixed reporting of own estimates of LGD's and supervisory LGD's should be provided.</t>
  </si>
  <si>
    <t>IRB  EXPOSURE CLASSES</t>
  </si>
  <si>
    <t>IRB exposure classes will comprise those cited below plus the "Total". In principle, for Institutions applying only to part of their exposures the SA, the IRB exposure classes' breakdown will apply.</t>
  </si>
  <si>
    <t>CENTRAL GOVERNMENT AND CENTRAL BANKS</t>
  </si>
  <si>
    <t>Article 142 paragraph 2 lit. a) of CRR</t>
  </si>
  <si>
    <t>INSTITUTIONS</t>
  </si>
  <si>
    <t>Article 142 paragraph 2 lit. b) of CRR</t>
  </si>
  <si>
    <t>CORPORATES - SPECIALIZED LENDING</t>
  </si>
  <si>
    <t>Article 142 paragraph 2 lit. c) in conjunction with Article 142 paragraph 8 of CRR</t>
  </si>
  <si>
    <t>CORPORATES - SME</t>
  </si>
  <si>
    <t>SME stands for companies for which the criteria in Article 148 paragraph 4 of CRR  for size adjustment are satisfied.</t>
  </si>
  <si>
    <t>CORPORATES - Other</t>
  </si>
  <si>
    <t>Article 142 paragraph 2 lit. d) in conjunction with Article 149 of CRR
Article 142 paragraph 5 of CRR
SME according to Article 142 paragraph 5 (a) ii) of CRR.</t>
  </si>
  <si>
    <t>Article 142 paragraph 2 lit. d) in conjunction with Article 149 of CRR</t>
  </si>
  <si>
    <t>Article 142 paragraph 2 lit. d) in conjunction with Article 149 of CRR
SME according to Article 142 paragraph 5 (a) ii) of CRR.</t>
  </si>
  <si>
    <t>Geographical breakdown of financial exposures subject to credit risk (IRB approach)</t>
  </si>
  <si>
    <t xml:space="preserve">Country:                 </t>
  </si>
  <si>
    <t>EXPOSURES ASSIGNED TO OBLIGOR GRADES OR POOLS: TOTAL</t>
  </si>
  <si>
    <t>of which: Defaulted exposures</t>
  </si>
  <si>
    <t>Central banks</t>
  </si>
  <si>
    <t>General governments</t>
  </si>
  <si>
    <t>Credit institutions</t>
  </si>
  <si>
    <t>Other financial corporations</t>
  </si>
  <si>
    <t>Other</t>
  </si>
  <si>
    <t>of which: Commercial real estate</t>
  </si>
  <si>
    <t xml:space="preserve">   of which: SME</t>
  </si>
  <si>
    <t>Exposures assigned to obligor grade or pool</t>
  </si>
  <si>
    <t>Breakdown</t>
  </si>
  <si>
    <t>Breakdown according to FINREP</t>
  </si>
  <si>
    <t>CREDIT RISK: EQUITY - IRB APPROACHES TO CAPITAL REQUIREMENTS</t>
  </si>
  <si>
    <t>EXPOSURE WEIGHTED AVERAGE LGD
(%)</t>
  </si>
  <si>
    <t>MEMORANDUM ITEM:</t>
  </si>
  <si>
    <t>PD ASSIGNED TO THE OBLIGOR GRADE
(%)</t>
  </si>
  <si>
    <t>TOTAL IRB EQUITY EXPOSURES</t>
  </si>
  <si>
    <t xml:space="preserve">1. PD/LGD APRROACH: TOTAL </t>
  </si>
  <si>
    <t>OF WHICH: NON-DEFAULTED EXPOSURES:</t>
  </si>
  <si>
    <t>BREAKDOWN OF TOTAL EXPOSURES UNDER THE PD/LGD APRROACH BY OBLIGOR GRADES:</t>
  </si>
  <si>
    <t>040-001</t>
  </si>
  <si>
    <t>OBLIGOR GRADE(a): 001</t>
  </si>
  <si>
    <t>040-002</t>
  </si>
  <si>
    <t>002</t>
  </si>
  <si>
    <t>040-…</t>
  </si>
  <si>
    <r>
      <t>040-NN</t>
    </r>
    <r>
      <rPr>
        <sz val="14"/>
        <color indexed="12"/>
        <rFont val="Calibri"/>
        <family val="2"/>
      </rPr>
      <t>N</t>
    </r>
  </si>
  <si>
    <t>NNN</t>
  </si>
  <si>
    <t>2. SIMPLE RISK WEIGHT APPROACH: TOTAL</t>
  </si>
  <si>
    <t>BREAKDOWN OF TOTAL EXPOSURES UNDER THE SIMPLE RISK WEIGHT APRROACH BY RISK WEIGHTS:</t>
  </si>
  <si>
    <t>RISK WEIGHT: 190%</t>
  </si>
  <si>
    <t>3. INTERNAL MODELS APPROACH</t>
  </si>
  <si>
    <t>(a) Order from the lower to the higher according to the PD assigned to the obligor grade</t>
  </si>
  <si>
    <t>Article 137(1) Of the CRR
Part Three, Chapter 3, Section 6, Sub-section 1 of the CRR</t>
  </si>
  <si>
    <t>PD ASSIGNED TO THE OBLIGOR GRADE</t>
  </si>
  <si>
    <t>Articles 175 and 176 of the CRR
Article 161(1) of the CRR</t>
  </si>
  <si>
    <t>Article 163 of the CRR
Article 150 of the CRR
Annex  I of the CRR</t>
  </si>
  <si>
    <t>030-050</t>
  </si>
  <si>
    <t>Article 4(30) of the CRR
Article 150 of the CRR
Part Three, Chapter 4 of the CRR</t>
  </si>
  <si>
    <t>Article 150 of the CRR
Part Three, Chapter 4 of the CRR</t>
  </si>
  <si>
    <t>Article 163 of the CRR
Article 150 of the CRR</t>
  </si>
  <si>
    <t>Exposure weighted average LGD  (%)</t>
  </si>
  <si>
    <t>Article 161(2) of the CRR</t>
  </si>
  <si>
    <t>Article 150 of the CRR
Article 161 of the CRR</t>
  </si>
  <si>
    <t>Article 154(4),(7),(8) and (9)</t>
  </si>
  <si>
    <t xml:space="preserve">PD LGD Approach </t>
  </si>
  <si>
    <t>Article 150(3) of the CRR</t>
  </si>
  <si>
    <t>Simple risk weight approach</t>
  </si>
  <si>
    <t>Article 150(2) of the CRR</t>
  </si>
  <si>
    <t>Internal models approach</t>
  </si>
  <si>
    <t>Article 150(4) of the CRR</t>
  </si>
  <si>
    <r>
      <t xml:space="preserve">CR </t>
    </r>
    <r>
      <rPr>
        <b/>
        <sz val="14"/>
        <rFont val="Verdana"/>
        <family val="2"/>
      </rPr>
      <t>SETT</t>
    </r>
  </si>
  <si>
    <t xml:space="preserve">                    SETTLEMENT/DELIVERY RISK</t>
  </si>
  <si>
    <t>UNSETTLED TRANSACTIONS AT SETTLEMENT PRICE</t>
  </si>
  <si>
    <t>PRICE DIFFERENCE EXPOSURE DUE TO UNSETTLED TRANSACTIONS</t>
  </si>
  <si>
    <t>OWN FUNDS REQUIREMENTS</t>
  </si>
  <si>
    <t>TOTAL SETTLEMENT RISK EXPOSURE AMOUNT</t>
  </si>
  <si>
    <t>Total unsettled transactions in the Non-trading Book</t>
  </si>
  <si>
    <t>Transactions unsettled up to 4 days (Factor 0%)</t>
  </si>
  <si>
    <t>Transactions unsettled between 5 and 15 days (Factor 8%)</t>
  </si>
  <si>
    <t>Transactions unsettled between 16 and 30 days (Factor 50%)</t>
  </si>
  <si>
    <t>Transactions unsettled between 31 and 45 days (Factor 75%)</t>
  </si>
  <si>
    <t>Transactions unsettled for 46 days or more (Factor 100%)</t>
  </si>
  <si>
    <t>Total unsettled transactions in the Trading Book</t>
  </si>
  <si>
    <r>
      <t xml:space="preserve">CR </t>
    </r>
    <r>
      <rPr>
        <b/>
        <sz val="12"/>
        <rFont val="Verdana"/>
        <family val="2"/>
      </rPr>
      <t>SETT</t>
    </r>
  </si>
  <si>
    <t>Legal references &amp; Comments</t>
  </si>
  <si>
    <t>Unsettled transactions at settlement price</t>
  </si>
  <si>
    <t>Article 368 of the CRR.</t>
  </si>
  <si>
    <t>Price difference exposure due to unsettled transactions</t>
  </si>
  <si>
    <r>
      <rPr>
        <strike/>
        <sz val="11"/>
        <rFont val="Verdana"/>
        <family val="2"/>
      </rPr>
      <t>Capital</t>
    </r>
    <r>
      <rPr>
        <sz val="11"/>
        <rFont val="Verdana"/>
        <family val="2"/>
      </rPr>
      <t xml:space="preserve"> Own funds requirements</t>
    </r>
  </si>
  <si>
    <t>The capital charge for any exposure according to Articles 87(3) Point c) ii) and 368 of the CRR.</t>
  </si>
  <si>
    <t>= col. 030 * 12,5</t>
  </si>
  <si>
    <t>Unsettled transactions in the non-trading book and their correspondent own funds requirements for settlement/delivery risk according to Articles 87(3) Point c) ii) and 368 of the CRR. 
Note that the free deliveries referred to in Article 369 of the CRR will be dealt with in the CR SA or CR IRB templates.</t>
  </si>
  <si>
    <t>Article 368, Table 1 of the CRR.</t>
  </si>
  <si>
    <t>Unsettled transactions in the trading book and their correspondent own funds requirements for settlement/delivery risk according to Articles 87(3) Point c) ii) and 368 of the CRR. 
Note that the free deliveries referred to in Article 369 of the CRR will be dealt with in the CR SA or CR IRB templates.</t>
  </si>
  <si>
    <t>SETTLEMENT/DELIVERY RISK</t>
  </si>
  <si>
    <t>CR SEC SA</t>
  </si>
  <si>
    <r>
      <t xml:space="preserve">CREDIT RISK: SECURITISATIONS - STANDARDISED APPROACH </t>
    </r>
    <r>
      <rPr>
        <b/>
        <sz val="28"/>
        <rFont val="Verdana"/>
        <family val="2"/>
      </rPr>
      <t>TO OWN FUNDS</t>
    </r>
    <r>
      <rPr>
        <b/>
        <sz val="28"/>
        <color indexed="8"/>
        <rFont val="Verdana"/>
        <family val="2"/>
      </rPr>
      <t xml:space="preserve"> REQUIREMENTS</t>
    </r>
  </si>
  <si>
    <r>
      <t xml:space="preserve">TOTAL AMOUNT </t>
    </r>
    <r>
      <rPr>
        <sz val="18"/>
        <rFont val="Verdana"/>
        <family val="2"/>
      </rPr>
      <t>OF SECURITISATI0N</t>
    </r>
    <r>
      <rPr>
        <sz val="18"/>
        <color indexed="8"/>
        <rFont val="Verdana"/>
        <family val="2"/>
      </rPr>
      <t xml:space="preserve"> EXPOSURES ORIGINATED</t>
    </r>
  </si>
  <si>
    <t>SYNTHETIC SECURITISATIONS: CREDIT PROTECTION TO THE SECURITISED EXPOSURES</t>
  </si>
  <si>
    <t>SECURITISATION POSITIONS</t>
  </si>
  <si>
    <t>(-) CREDIT RISK MITIGATION TECHNIQUES AFFECTING THE AMOUNT OF THE EXPOSURE: FUNDED CREDIT PROTECTION FINANCIAL COLLATERAL COMPREHENSIVE METHOD ADJUSTED VALUE (Cvam)</t>
  </si>
  <si>
    <t>BREAKDOWN OF THE FULLY ADJUSTED EXPOSURE VALUE (E*) OF OFF BALANCE SHEET ITEMS ACCORDING TO CONVERSION FACTORS</t>
  </si>
  <si>
    <t xml:space="preserve">EXPOSURE VALUE    </t>
  </si>
  <si>
    <t>BREAKDOWN OF THE EXPOSURE VALUE SUBJECT TO RISK WEIGHTS</t>
  </si>
  <si>
    <t>RISK-WEIGHTED EXPOSURE AMOUNT</t>
  </si>
  <si>
    <t>OVERALL EFFECT (ADJUSTMENT) DUE TO INFRINGEMENT OF THE DUE DILIGENCE PROVISIONS</t>
  </si>
  <si>
    <t>ADJUSTMENT TO THE RISK-WEIGHTED EXPOSURE AMOUNT DUE TO MATURITY MISMATCHES</t>
  </si>
  <si>
    <t xml:space="preserve">TOTAL RISK-WEIGHTED EXPOSURE AMOUNT </t>
  </si>
  <si>
    <t>MEMORANDUM ITEM:
OWN FUNDS REQUIREMENTS CORRESPONDING TO THE OUTFLOWS FROM THE SA SECURITISATION TO OTHER EXPOSURE CLASSES</t>
  </si>
  <si>
    <t>(-) FUNDED CREDIT PROTECTION (Cva)</t>
  </si>
  <si>
    <t xml:space="preserve"> (-) TOTAL OUTFLOWS   </t>
  </si>
  <si>
    <t>NOTIONAL AMOUNT RETAINED OR REPURCHASED OF CREDIT PROTECTION</t>
  </si>
  <si>
    <t>&gt;0% and &lt;=20%</t>
  </si>
  <si>
    <t>&gt;20% and &lt;=50%</t>
  </si>
  <si>
    <t>&gt;50% and &lt;=100%</t>
  </si>
  <si>
    <t>(-) DEDUCTED FROM OWN FUNDS</t>
  </si>
  <si>
    <t>SUBJECT TO RISK WEIGHTS</t>
  </si>
  <si>
    <r>
      <t>RATED
(CREDIT QUALITY STEPS</t>
    </r>
    <r>
      <rPr>
        <sz val="18"/>
        <color indexed="8"/>
        <rFont val="Verdana"/>
        <family val="2"/>
      </rPr>
      <t>)</t>
    </r>
  </si>
  <si>
    <t>LOOK-THROUGH</t>
  </si>
  <si>
    <t xml:space="preserve"> INTERNAL ASSESMENT APPROACH</t>
  </si>
  <si>
    <t>UNFUNDED CREDIT PROTECTION ADJUSTED VALUES (G*)</t>
  </si>
  <si>
    <t xml:space="preserve">(-) TOTAL OUTFLOWS </t>
  </si>
  <si>
    <t>TOTAL INFLOWS</t>
  </si>
  <si>
    <t>CQS 1</t>
  </si>
  <si>
    <t>CQS 2</t>
  </si>
  <si>
    <t>CQS 3</t>
  </si>
  <si>
    <t>CQS 4</t>
  </si>
  <si>
    <t>ALL OTHER CQS</t>
  </si>
  <si>
    <t>UNRATED</t>
  </si>
  <si>
    <t>OF WHICH: SECOND LOSS IN ABCP</t>
  </si>
  <si>
    <t>OF WHICH: AVERAGE RISK WEIGHT (%)</t>
  </si>
  <si>
    <t>AVERAGE RISK WEIGHT (%)</t>
  </si>
  <si>
    <t>OF WHICH: SYNTHETIC SECURITISATIONS</t>
  </si>
  <si>
    <t>BEFORE CAP</t>
  </si>
  <si>
    <t>AFTER CAP</t>
  </si>
  <si>
    <t>OF WHICH: RE-SECURITISATIONS</t>
  </si>
  <si>
    <t>ORIGINATOR: TOTAL EXPOSURES</t>
  </si>
  <si>
    <t>ON-BALANCE SHEET ITEMS</t>
  </si>
  <si>
    <t>SECURITISATIONS</t>
  </si>
  <si>
    <t>RE-SECURITISATIONS</t>
  </si>
  <si>
    <t>OFF-BALANCE  SHEET ITEMS AND DERIVATIVES</t>
  </si>
  <si>
    <t>EARLY AMORTISATION</t>
  </si>
  <si>
    <t>INVESTOR: TOTAL EXPOSURES</t>
  </si>
  <si>
    <t>SPONSOR: TOTAL EXPOSURES</t>
  </si>
  <si>
    <t>BREAKDOWN OF OUTSTANDING POSITIONS ACCORDING TO CQS AT INCEPTION:</t>
  </si>
  <si>
    <t xml:space="preserve"> CQS 1</t>
  </si>
  <si>
    <t xml:space="preserve"> CQS 2</t>
  </si>
  <si>
    <t xml:space="preserve"> CQS 3</t>
  </si>
  <si>
    <t xml:space="preserve"> CQS 4</t>
  </si>
  <si>
    <t xml:space="preserve"> ALL OTHER CQS AND UNRATED</t>
  </si>
  <si>
    <t>Draft CRR - Legal references &amp; Comments</t>
  </si>
  <si>
    <t>TOTAL AMOUNT OF SECURITISATION EXPOSURES ORIGINATED</t>
  </si>
  <si>
    <r>
      <t>Originator institutions must report all the current</t>
    </r>
    <r>
      <rPr>
        <strike/>
        <sz val="12"/>
        <rFont val="Verdana"/>
        <family val="2"/>
      </rPr>
      <t xml:space="preserve"> </t>
    </r>
    <r>
      <rPr>
        <sz val="12"/>
        <rFont val="Verdana"/>
        <family val="2"/>
      </rPr>
      <t xml:space="preserve">securitisation exposures (including both on-balance sheet and off-balance sheet exposures and derivatives) originated in the securitisation transaction, irrespective of who holds the positions.  </t>
    </r>
  </si>
  <si>
    <t>020-040</t>
  </si>
  <si>
    <t>Articles 244 and 245 of CRR. Following these provisions the credit protection to the securitised exposures should be as if there was no maturity mismatch.</t>
  </si>
  <si>
    <r>
      <t xml:space="preserve">(-) FUNDED CREDIT PROTECTION (Cva) </t>
    </r>
    <r>
      <rPr>
        <strike/>
        <sz val="12"/>
        <rFont val="Verdana"/>
        <family val="2"/>
      </rPr>
      <t xml:space="preserve"> </t>
    </r>
  </si>
  <si>
    <t xml:space="preserve">Article 218(2) of CRR. </t>
  </si>
  <si>
    <t xml:space="preserve"> (-) TOTAL OUTFLOWS: UNFUNDED CREDIT PROTECTION ADJUSTED VALUES (G*) </t>
  </si>
  <si>
    <t xml:space="preserve">Article 228(3) of CRR. </t>
  </si>
  <si>
    <t>The effect of supervisory haircuts in the credit protection should not be taken into account when computing the retained or repurchased amount of credit protection.</t>
  </si>
  <si>
    <t>SECURITISATION POSITIONS:
ORIGINAL EXPOSURE PRE CONVERSION FACTORS</t>
  </si>
  <si>
    <t xml:space="preserve">Securitisation positions held by the reporting institution, calculated according to Article 241(1) and (2) of CRR, without applying credit conversion factors and any credit risk adjustments and provisions. </t>
  </si>
  <si>
    <t xml:space="preserve">(-) VALUE ADJUSTMENTS AND PROVISIONS </t>
  </si>
  <si>
    <t>Article 94 of CRR, Regulation (EC) 1606/2002 and Directive 86/635/EEC. See CR SA templates.</t>
  </si>
  <si>
    <t>Securitisation positions according to Article 241(1) and (2) of CRR, without applying conversion factors.</t>
  </si>
  <si>
    <t>080-110</t>
  </si>
  <si>
    <t>Article 4(32) and Part Three, Title II, Chapter 4 of CRR. See CR SA templates.</t>
  </si>
  <si>
    <t>Article 4(34) and Article 230 of CRR. See CR SA templates.</t>
  </si>
  <si>
    <t>Article 4(33) and Articles 191, 193 and 196 of CRR. See CR SA templates.</t>
  </si>
  <si>
    <t>100-110</t>
  </si>
  <si>
    <t>See CR SA templates.</t>
  </si>
  <si>
    <t xml:space="preserve"> (-) TOTAL OUTFLOWS</t>
  </si>
  <si>
    <t>Articles 217(3) and 230(1) and (2) of CRR. See CR SA templates.</t>
  </si>
  <si>
    <t>Securitisation positions which are debt securities and are eligible financial collateral according to Article 193(1) of CRR and where the Financial Collateral Simple Method is used, shall be reported as inflows in this column. See CR SA templates.</t>
  </si>
  <si>
    <t>Article 213 of CRR. See CR SA templates.</t>
  </si>
  <si>
    <t>Securitisation positions according to Article 241 of CRR.</t>
  </si>
  <si>
    <t>150-180</t>
  </si>
  <si>
    <t>Article 241(1) lit c) of CRR.</t>
  </si>
  <si>
    <t>(-) EXPOSURE VALUE DEDUCTED FROM OWN FUNDS</t>
  </si>
  <si>
    <t>Article 253, first para. of CRR.</t>
  </si>
  <si>
    <t>EXPOSURE VALUE SUBJECT TO RISK WEIGHTS</t>
  </si>
  <si>
    <t>It amounts to the exposure value plus the (-) exposure value deducted from own funds.</t>
  </si>
  <si>
    <t>220-260</t>
  </si>
  <si>
    <t>RATED (CREDIT QUALITY STEPS)</t>
  </si>
  <si>
    <t>Rated position is defined in Article 237(8) of the CRR, whereas CQS are envisaged in Article 246 (Table 1) of CRR.</t>
  </si>
  <si>
    <t>1250% - UNRATED</t>
  </si>
  <si>
    <t>Unrated position is defined in Article 237(7) of CRR.</t>
  </si>
  <si>
    <t>Articles 248, 249 and 251(5) of CRR.</t>
  </si>
  <si>
    <t>Exposure value subject to the treatment specified in Article 249 of CRR.</t>
  </si>
  <si>
    <t>L-T: AVERAGE RISK WEIGHT (%)</t>
  </si>
  <si>
    <t>Exposure value weighted average risk weight should be provided.</t>
  </si>
  <si>
    <t>INTERNAL ASSESSMENT APPROACH</t>
  </si>
  <si>
    <t>Articles 104(1) and 254(3) of CRR.</t>
  </si>
  <si>
    <t>IAA: AVERAGE RISK WEIGHT (%)</t>
  </si>
  <si>
    <t>Total risk-weighted exposure amount calculated according to Part Three, Title II, Chapter 5, Section 3 of CRR, prior to adjustments due to maturity mismatches or infringement of due diligence provisions.</t>
  </si>
  <si>
    <t>For synthetic securitisations, the amount to be reported in this column should ignore any maturity mismatch.</t>
  </si>
  <si>
    <t>Articles 13(2), 395(2) and 396 of CRR.</t>
  </si>
  <si>
    <t>For maturity mismatches in synthetic securitisations, as defined in Article 245 of CRR, should be included, except in the case of tranches subject to a risk weighting of 1250% where the amount to be reported is zero.</t>
  </si>
  <si>
    <t>370-380</t>
  </si>
  <si>
    <t>TOTAL RISK-WEIGHTED EXPOSURE AMOUNT: BEFORE CAP/AFTER CAP</t>
  </si>
  <si>
    <t>Total risk-weighted exposure amount subject to securitisation treatment before/after applying the limits specified in Articles 247 or 251(4) of CRR.</t>
  </si>
  <si>
    <t>MEMORANDUM ITEM: OWN FUNDS REQUIREMENTS CORRESPONDING TO THE OUTFLOWS FROM THE SA SECURITISATION TO OTHER EXPOSURE CLASSES</t>
  </si>
  <si>
    <t>Own funds requirements stemming from exposures redistributed to the risk mitigant provider, and therefore computed in the corresponding template, that are considered in the computation of the cap for securitisation positions.</t>
  </si>
  <si>
    <t>Total amount of outstanding securitisations reported by the institution playing the role/s of orginator and/or sponsor and/or investor.</t>
  </si>
  <si>
    <t>030-100</t>
  </si>
  <si>
    <t>ORIGINATOR</t>
  </si>
  <si>
    <t>Article 4(42) of CRR.</t>
  </si>
  <si>
    <t xml:space="preserve">Article 237(12) and (13) of CRR. Only relevant for originators in revolving exposure securitisations containing early amortisation provisions. </t>
  </si>
  <si>
    <t>110-170</t>
  </si>
  <si>
    <t>INVESTOR</t>
  </si>
  <si>
    <t>Institution that holds a securitisation position in a securitisation transaction for which it is neither originator nor sponsor.</t>
  </si>
  <si>
    <t>180-240</t>
  </si>
  <si>
    <t>SPONSOR</t>
  </si>
  <si>
    <t>Article 4(43) of CRR. If a sponsor is also securitising it own assets, it should fill in in the originator's rows the information regarding its own securitised assets.</t>
  </si>
  <si>
    <t>Article 241 lit a) of CRR. See CR SA templates.</t>
  </si>
  <si>
    <t>OFF-BALANCE SHEET ITEMS AND DERIVATIVES</t>
  </si>
  <si>
    <t>Article 241 lit c) and Annex II of CRR. See CR SA templates.</t>
  </si>
  <si>
    <t>Article 4(37) and (39) and Article 246 Table 1 of CRR.</t>
  </si>
  <si>
    <t>Article 4(40) and (41) and Article 246 Table 1 of CRR.</t>
  </si>
  <si>
    <t>250-290</t>
  </si>
  <si>
    <t>BREAKDOWN OF OUTSTANDING POSITIONS ACCORDING TO CQS AT INCEPTION</t>
  </si>
  <si>
    <t>Outstanding positions (at reporting date) according to CQS (envisaged for the SA in Article 246 Table 1 of CRR) applied at origination date (inception).</t>
  </si>
  <si>
    <t>CR SEC IRB</t>
  </si>
  <si>
    <r>
      <t>CREDIT RISK: SECURITISATIONS - IRB APPROACH T</t>
    </r>
    <r>
      <rPr>
        <b/>
        <sz val="28"/>
        <rFont val="Verdana"/>
        <family val="2"/>
      </rPr>
      <t>O OWN FUNDS REQ</t>
    </r>
    <r>
      <rPr>
        <b/>
        <sz val="28"/>
        <color indexed="8"/>
        <rFont val="Verdana"/>
        <family val="2"/>
      </rPr>
      <t>UIREMENTS</t>
    </r>
  </si>
  <si>
    <t>TOTAL AMOUNT OF SECURITISATI0N EXPOSURES ORIGINATED</t>
  </si>
  <si>
    <t>SYNTHETIC SECURITIZATIONS: CREDIT PROTECTION TO THE SECURITISED EXPOSURES</t>
  </si>
  <si>
    <t>BREAKDOWN OF THE FULLY ADJUSTED EXPOSURE VALUE (E*) OF OFF BALANCE SHEET ITEMS ACCORDING TO CREDIT CONVERSION FACTORS</t>
  </si>
  <si>
    <t>(-) REDUCTION IN RISK WEIGHTED EXPOSURE AMOUNT DUE TO VALUE ADJUSTMENTS AND PROVISIONS</t>
  </si>
  <si>
    <t>TOTAL RISK-WEIGHTED EXPOSURE AMOUNT</t>
  </si>
  <si>
    <t xml:space="preserve">MEMORANDUM ITEM:
OWN FUNDS REQUIREMENTS CORRESPONDING TO THE OUTFLOWS FROM THE IRB SECURITISATION TO OTHER EXPOSURE CLASSES </t>
  </si>
  <si>
    <r>
      <t>RATINGS BASED METHOD
(CREDIT QUALITY STEPS</t>
    </r>
    <r>
      <rPr>
        <sz val="18"/>
        <rFont val="Verdana"/>
        <family val="2"/>
      </rPr>
      <t>)</t>
    </r>
  </si>
  <si>
    <t>SUPERVISORY FORMULA METHOD</t>
  </si>
  <si>
    <t xml:space="preserve"> LOOK-THROUGH</t>
  </si>
  <si>
    <t>CQS 1 &amp; S/T CQS 1</t>
  </si>
  <si>
    <t>CQS 4 &amp; S/T CQS 2</t>
  </si>
  <si>
    <t>CQS 5</t>
  </si>
  <si>
    <t>CQS 6</t>
  </si>
  <si>
    <t>CQS 7 &amp; S/T CQS 3</t>
  </si>
  <si>
    <t>CQS 8</t>
  </si>
  <si>
    <t>CQS 9</t>
  </si>
  <si>
    <t>CQS 10</t>
  </si>
  <si>
    <t>CQS 11</t>
  </si>
  <si>
    <t>A</t>
  </si>
  <si>
    <t>B</t>
  </si>
  <si>
    <t>C</t>
  </si>
  <si>
    <t>D</t>
  </si>
  <si>
    <t>E</t>
  </si>
  <si>
    <t xml:space="preserve"> CQS 1 &amp; S/T CQS 1</t>
  </si>
  <si>
    <t xml:space="preserve"> CQS 4 &amp; S/T CQS 2</t>
  </si>
  <si>
    <t xml:space="preserve"> CQS 5</t>
  </si>
  <si>
    <t xml:space="preserve"> CQS 6</t>
  </si>
  <si>
    <t xml:space="preserve"> CQS 7 &amp; S/T CQS 3</t>
  </si>
  <si>
    <t xml:space="preserve"> CQS 8</t>
  </si>
  <si>
    <t xml:space="preserve"> CQS 9</t>
  </si>
  <si>
    <t xml:space="preserve"> CQS 10</t>
  </si>
  <si>
    <t xml:space="preserve"> CQS 11</t>
  </si>
  <si>
    <t xml:space="preserve">Originator institutions must report all the current securitisation exposures (including both on-balance sheet and off-balance sheet exposures and derivatives) originated in the securitisation transaction, irrespective of who holds the positions. </t>
  </si>
  <si>
    <t xml:space="preserve"> (-) TOTAL OTFLOWS: UNFUNDED CREDIT PROTECTION ADJUSTED VALUES (G*) </t>
  </si>
  <si>
    <t>Securitisation positions held by the reporting institution, calculated according to Article 241(1) and (2) of CRR, without applying credit conversion factors and any credit risk adjustments and provisions.</t>
  </si>
  <si>
    <t>060-090</t>
  </si>
  <si>
    <t xml:space="preserve">Part Three, Title II, Chapter 4 of CRR. See CR SA templates. </t>
  </si>
  <si>
    <t xml:space="preserve">Article 231 of CRR. See CR SA templates. </t>
  </si>
  <si>
    <t xml:space="preserve">See CR IRB template. </t>
  </si>
  <si>
    <t>080-090</t>
  </si>
  <si>
    <t xml:space="preserve">Article 231 of CRR. See CR IRB template. </t>
  </si>
  <si>
    <t xml:space="preserve">Articles 218 to 222 of CRR. See CR SA templates. </t>
  </si>
  <si>
    <t>130-160</t>
  </si>
  <si>
    <t>Article 241(1) lit c) and d) of CRR.</t>
  </si>
  <si>
    <t>Article 261(3) of CRR.</t>
  </si>
  <si>
    <t>200-310</t>
  </si>
  <si>
    <t>RATINGS BASED METHOD (CREDIT QUALITY STEPS)</t>
  </si>
  <si>
    <t>Article 256 (Table 4) of CRR.</t>
  </si>
  <si>
    <t>Article 257 of CRR.</t>
  </si>
  <si>
    <t>SFM: AVERAGE RISK WEIGHT (%)</t>
  </si>
  <si>
    <t>The institution shall indicate the "effective risk weight" of the position when full protection has been received, according to Art 259 of CRR.</t>
  </si>
  <si>
    <t>Articles 258(2)-(3) and 260(1) of CRR.</t>
  </si>
  <si>
    <t>Article 254(3) and (4) of CRR.</t>
  </si>
  <si>
    <t xml:space="preserve">Article 261(1) and (2) of CRR. </t>
  </si>
  <si>
    <t>For synthetic securitisations with maturity mismatches the amount to be reported in this column should ignore any maturity mismatch.</t>
  </si>
  <si>
    <t>440-450</t>
  </si>
  <si>
    <t>Total risk-weighted exposure amount subject to securitisation treatment before/after applying the limits specified in Articles 255 and 260 of CRR.</t>
  </si>
  <si>
    <t>MEMORANDUM ITEM:OWN FUNDS REQUIREMENTS CORRESPONDING TO THE OUTFLOWS FROM THE IRB SECURITISATION TO OTHER EXPOSURE CLASSES</t>
  </si>
  <si>
    <t>030-160</t>
  </si>
  <si>
    <t>170-290</t>
  </si>
  <si>
    <t>300-420</t>
  </si>
  <si>
    <t>Article 4(43) of CRR. If a sponsor is also securitising its own assets, it should fill in in the originator's rows the information regarding its own securitised assets.</t>
  </si>
  <si>
    <t>Article 241(1) lit b) of CRR. See CR SA templates.</t>
  </si>
  <si>
    <t>Article 241 lit d) and Annex II of CRR. See CR IRB template.</t>
  </si>
  <si>
    <t>Article 4(37) and (39) of CRR.</t>
  </si>
  <si>
    <t>Article 4(40) and (41) of CRR.</t>
  </si>
  <si>
    <t>LEVELS 'A' TO 'E'</t>
  </si>
  <si>
    <t>Article 256(1) Table 4 of CRR.</t>
  </si>
  <si>
    <t>430-540</t>
  </si>
  <si>
    <t>Outstanding positions (at reporting date) according to credit quality steps (envisaged for the IRB in Article 256(1) Table 4 of CRR) applied at origination date (inception).</t>
  </si>
  <si>
    <t>SEC Details</t>
  </si>
  <si>
    <t>DETAILED INFORMATION ON SECURITISATIONS</t>
  </si>
  <si>
    <t>INTERNAL CODE</t>
  </si>
  <si>
    <t>IDENTIFIER OF THE SECURITISATION</t>
  </si>
  <si>
    <t>IDENTIFIER OF THE ORIGINATOR</t>
  </si>
  <si>
    <t xml:space="preserve">SECURITISATION TYPE:
(TRADITIONAL / SYNTHETIC)    </t>
  </si>
  <si>
    <t>ACCOUNTING TREATMENT: Securitised exposures are kept or removed from the balance sheet?</t>
  </si>
  <si>
    <t>SOLVENCY TREATMENT: Securitisation positions subject to capital requirements ?</t>
  </si>
  <si>
    <t>SECURITISATION OR RE-SECURITISATION?</t>
  </si>
  <si>
    <t>RETENTION</t>
  </si>
  <si>
    <t>ROLE OF THE INSTITUTION:
(ORIGINATOR / SPONSOR / ORIGINAL LENDER / INVESTOR)</t>
  </si>
  <si>
    <t>NON ABCP PROGRAMMES</t>
  </si>
  <si>
    <t>SECURITISED EXPOSURES</t>
  </si>
  <si>
    <t>SECURITISATION STRUCTURE</t>
  </si>
  <si>
    <r>
      <t>SECURITISATION POSITIONS</t>
    </r>
  </si>
  <si>
    <t xml:space="preserve">TOTAL OWN FUNDS REQUIREMENTS </t>
  </si>
  <si>
    <t>TYPE OF RETENTION APPLIED</t>
  </si>
  <si>
    <t>% OF RETENTION AT REPORTING DATE</t>
  </si>
  <si>
    <t>COMPLIANCE WITH THE RETENTION REQUIREMENT?</t>
  </si>
  <si>
    <t>ORIGINATION DATE 
(mm/yyyy)</t>
  </si>
  <si>
    <t>TOTAL AMOUNT OF SECURITISED EXPOSURES AT ORIGINATION DATE</t>
  </si>
  <si>
    <t xml:space="preserve">TOTAL AMOUNT </t>
  </si>
  <si>
    <t>INSTITUTION'S SHARE
(%)</t>
  </si>
  <si>
    <t>TYPE</t>
  </si>
  <si>
    <t>APPROACH APPLIED (SA/IRB/MIX)</t>
  </si>
  <si>
    <t>NUMBER OF EXPOSURES</t>
  </si>
  <si>
    <t>COUNTRY</t>
  </si>
  <si>
    <t xml:space="preserve"> ELGD (%)    </t>
  </si>
  <si>
    <t>OWN FUNDS REQUIREMENTS BEFORE SECURITISATION (%)</t>
  </si>
  <si>
    <t>MATURITY</t>
  </si>
  <si>
    <t>ORIGINAL EXPOSURE PRE-CONVERSION FACTORS</t>
  </si>
  <si>
    <t>MEMORANDUM ITEMS: OFF-BALANCE SHEET ITEMS AND DERIVATIVES</t>
  </si>
  <si>
    <t>SENIOR</t>
  </si>
  <si>
    <t>MEZZANINE</t>
  </si>
  <si>
    <t>FIRST LOSS</t>
  </si>
  <si>
    <t>FIRST FORESEEABLE TERMINATION DATE</t>
  </si>
  <si>
    <t>LEGAL FINAL MATURITY DATE</t>
  </si>
  <si>
    <t>DIRECT CREDIT SUBSTITUTES</t>
  </si>
  <si>
    <t>IRS / CRS</t>
  </si>
  <si>
    <t>ELIGIBLE LIQUIDITY FACILITIES</t>
  </si>
  <si>
    <t>OTHER (including non-eligible LF)</t>
  </si>
  <si>
    <t>CONVERSION FACTOR APPLIED</t>
  </si>
  <si>
    <t xml:space="preserve">MEZZANINE </t>
  </si>
  <si>
    <t xml:space="preserve">FIRST LOSS </t>
  </si>
  <si>
    <t>Internal code used by the institution to identify the securitisation.</t>
  </si>
  <si>
    <t>Name or coding (e.g. ISIN) by which the securitisation is known in the market.</t>
  </si>
  <si>
    <t>Code (given by the supervisory authority) or, altenatively, the name of the institution.</t>
  </si>
  <si>
    <t xml:space="preserve">SECURITISATION TYPE: (TRADITIONAL / SYNTHETIC)    </t>
  </si>
  <si>
    <t>Aarticle 237(10) and (11) of CRR. 
Report the following abbreviations:
T - Traditional;
S - Synthetic.</t>
  </si>
  <si>
    <t>ACCOUNTING TREATMENT: Securitised assets are kept or removed from the balance sheet?</t>
  </si>
  <si>
    <t>Report the following abbreviations:
K - If totally kept; 
P - If partially removed; 
R - If totally removed; 
N - If not applicable.</t>
  </si>
  <si>
    <t>SOLVENCY TREATMENT: Securitisation positions subject to capital requirements?</t>
  </si>
  <si>
    <t>Articles 104, 238 and 239 of CRR.
Report the following abbreviations:
N - No; 
B - Yes, banking book.
T - Yes, tading book; 
A - Yes, partly in both books.</t>
  </si>
  <si>
    <t>SECURITISATION OR RE-SECURITISATION ?</t>
  </si>
  <si>
    <t>According to definitions in Article 4(37) and (39) to (41) of CRR, report the following abbreviations:
S - Securitisation; 
R - Re-securitisation.</t>
  </si>
  <si>
    <t>080-100</t>
  </si>
  <si>
    <t>Articles 393 to 399 of CRR.</t>
  </si>
  <si>
    <t>Article 394(1) of CRR.
Report the following abbreviations:
A - Vertical slice (securitisation positions)
A* - Vertical slice (securitised exposures);
B - Revolving exposures;
C - On-balance sheet;
D - First loss;
E - Exempted;
N - Not applicable;
U -In breach or unknown.</t>
  </si>
  <si>
    <t>Article 394(1) of CRR.</t>
  </si>
  <si>
    <t>Article 394(1) of CRR.
Report the following abbreviations:
Y-Yes;
N-No.</t>
  </si>
  <si>
    <t>ROLE OF THE INSTITUTION: (ORIGINATOR / SPONSOR / ORIGINAL LENDER / INVESTOR)</t>
  </si>
  <si>
    <r>
      <t xml:space="preserve">See definitions in Article 4(42) (Originator) and (43) (Sponsor) of CRR. Original lenders are assumed to be those institutions that being subject to the retention requirement as stated in Article 394(1) of CRR do not act as originators or sponsors. Investors are assumed to be those institutions to which provisions in Articles 395 and 396 of CRR apply. Investors shall report columns </t>
    </r>
    <r>
      <rPr>
        <i/>
        <sz val="12"/>
        <rFont val="Verdana"/>
        <family val="2"/>
      </rPr>
      <t>010-040; 070-110; 160; 190; 290-400; 420-510</t>
    </r>
    <r>
      <rPr>
        <sz val="12"/>
        <rFont val="Verdana"/>
        <family val="2"/>
      </rPr>
      <t>.
Report the following abbreviations:
O - Originator; 
S - Sponsor;
L - Original Lender;
I - Investor.</t>
    </r>
  </si>
  <si>
    <t>120-130</t>
  </si>
  <si>
    <t>NON-ABCP PROGRAMMES</t>
  </si>
  <si>
    <t>Those that do not fit in the definition of Asset Backed Commercial Programmes in Article 237(9) of CRR.</t>
  </si>
  <si>
    <t>ORIGINATION DATE</t>
  </si>
  <si>
    <t>Report the date according to the following format: 'mm/yyyy'.</t>
  </si>
  <si>
    <r>
      <t xml:space="preserve">TOTAL AMOUNT OF SECURITISED EXPOSURES </t>
    </r>
    <r>
      <rPr>
        <sz val="12"/>
        <rFont val="Verdana"/>
        <family val="2"/>
      </rPr>
      <t>AT ORIGINATION DATE</t>
    </r>
  </si>
  <si>
    <t>See CR SEC SA and CR SEC IRB and Origination date above. In the case of multi-seller securitisations, only the amount corresponding to the reporting institution should be reported.</t>
  </si>
  <si>
    <t>140-210</t>
  </si>
  <si>
    <t>In the case of multi-seller securitisations, only the amount corresponding to the reporting institution should be reported.</t>
  </si>
  <si>
    <t>TOTAL AMOUNT</t>
  </si>
  <si>
    <t xml:space="preserve">See CR SEC SA and CR SEC IRB. </t>
  </si>
  <si>
    <t>INSTITUTION'S SHARE (%)</t>
  </si>
  <si>
    <t>In the case of multi-seller securitisations, institutions should report the share that the total amount of securitised exposures by them represents on the total securitised exposures of the securitisation.</t>
  </si>
  <si>
    <t>In case the pool consists of different types of assets, the institution should indicate the most important type. In case of re-securitisations, the institution should refer to the ultimate underlying pool of assets/liabilities. Report the following number codes:
(1) Residential mortgages; 
(2) Commercial mortgages;
(3) Credit card receivables; 
(4) Leasing;
(5) Loans to corporates or SMEs (treated as corporates); 
(6) Consumer loans;
(7) Trade receivables; 
(9) Other assets; 
(10) Covered bonds; 
(11) Other liabilities.</t>
  </si>
  <si>
    <t>Report the following abbreviations:
SA - if Standardised Approach; 
IRB - if Internal Ratings Based Approach;
MIX- if a combination of both approaches (SA/IRB).</t>
  </si>
  <si>
    <t>Article 256(1) of CRR.
Institutions applying the IRB approach to securitisation positions shall report the number of exposures.</t>
  </si>
  <si>
    <t xml:space="preserve">Report the code (ISO 3166-1 alpha-2) of the country of origin of the ultimate underlying of the transaction, i.e. the country of the obligor of the original securitised exposures (not ABS of re-securitisation). In case the pool of the securitisation consists of different countries, the institution shall indicate the most important country. If no country exceeds a 20 % threshold based on the amount of assets/liabilities, then "OT" (other) shall be reported. </t>
  </si>
  <si>
    <t xml:space="preserve">Article 257(1) of CRR. It is only applicable to institutions applying the Supervisory Formula Method. </t>
  </si>
  <si>
    <t>Article 94 of CRR, Regulation (EC) 1606/2002 and Directive 86/635/EEC.</t>
  </si>
  <si>
    <t>Own funds requirements as if the securitised exposures were not securitised (as percentage of the total amount of securitised exposures) at inception date.</t>
  </si>
  <si>
    <t>230-300</t>
  </si>
  <si>
    <t>See CR SEC SA and CR SEC IRB. In the case of multi-seller securitisations, only the amount corresponding or attributed to the reporting institution should be reported.</t>
  </si>
  <si>
    <t>The likely termination date of the whole securitisation in the light of its contractual clauses and the currently expected financial conditions. Generally, it would be the earliest of the following dates: (i) the date when a clean-up call (defined in Article 237(2) of CRR) might first be exercised taking into account the maturity of the underlying exposure(s) as well as their expected pre-payment rate or potential re-negotiation activities; (ii) the date on which the originator may first exercise any other call option embedded in the contractual clauses of the securitisation which would result in the total redemption of the securitisation.</t>
  </si>
  <si>
    <t>The date upon which all principal and interest of the securitisation must be legally repaid (based on the transaction documentation).</t>
  </si>
  <si>
    <t>310-430</t>
  </si>
  <si>
    <t>See CR SEC SA and CR SEC IRB.</t>
  </si>
  <si>
    <t xml:space="preserve">Article 241(1) lit a) and b) of CRR. See CR SEC SA and CR SEC IRB. </t>
  </si>
  <si>
    <t xml:space="preserve">Article 241(1) lit c) and d) and Annex II of CRR. See CR SEC SA and CR SEC IRB. </t>
  </si>
  <si>
    <t>All tranches that do not qualify as mezzanine or first loss will be included in this category.</t>
  </si>
  <si>
    <t>Articles 238(3) (traditional securitisations) and 239(3) (synthetic securitisations) of CRR.</t>
  </si>
  <si>
    <t>First loss tranche is defined in Article 237(14) of CRR.</t>
  </si>
  <si>
    <t>See full risk items in Annex I of CRR.</t>
  </si>
  <si>
    <t>‘IRS’ stands for Interest Rate Swaps, whereas ‘CRS’ stands for Currency Rate Swaps. Annex II of CRR.</t>
  </si>
  <si>
    <t>Liquidity facilities (LF), defined in Article 237(3), must satisfy a list of six conditions established in Article 250(1) of CRR to be considered as eligible.</t>
  </si>
  <si>
    <t>OTHER (INCLUDING NON-ELIGIBLE LF)</t>
  </si>
  <si>
    <t>Other off balance sheet items and derivatives not included above.</t>
  </si>
  <si>
    <t>EARLY AMORTISATION: CONVERSION FACTOR APPLIED</t>
  </si>
  <si>
    <t>Articles 237(12), 251(5) (SA) and 260(1) (IRB) of CRR.</t>
  </si>
  <si>
    <t>430-440</t>
  </si>
  <si>
    <t>TOTAL OWN FUNDS REQUIREMENTS BEFORE/AFTER CAP</t>
  </si>
  <si>
    <t>CREDIT RISK: SECURITISATIONS - STANDARDISED APPROACH TO OWN FUNDS REQUIREMENTS</t>
  </si>
  <si>
    <t>CREDIT RISK: SECURITISATIONS - IRB APPROACH TO OWN FUNDS REQUIREMENTS</t>
  </si>
  <si>
    <t>-</t>
  </si>
  <si>
    <t>OPERATIONAL RISK</t>
  </si>
  <si>
    <t>BANKING ACTIVITIES</t>
  </si>
  <si>
    <t>RELEVANT INDICATOR</t>
  </si>
  <si>
    <t>LOANS AND ADVANCES
(IN CASE OF ASA APPLICATION)</t>
  </si>
  <si>
    <t>OWN FUNDS
REQUIREMENT</t>
  </si>
  <si>
    <t>Total operational risk exposure amount</t>
  </si>
  <si>
    <t>AMA MEMORANDUM ITEMS TO BE REPORTED IF APPLICABLE</t>
  </si>
  <si>
    <t>YEAR-3</t>
  </si>
  <si>
    <t>YEAR-2</t>
  </si>
  <si>
    <t>LAST YEAR</t>
  </si>
  <si>
    <t>OF WHICH:
DUE TO AN ALLOCATION MECHANISM</t>
  </si>
  <si>
    <t>OWN FUNDS REQUIREMENT BEFORE ALLEVIATION DUE TO EXPECTED LOSS, DIVERSIFICATION AND RISK MITIGATION TECHNIQUES</t>
  </si>
  <si>
    <t>(-) ALLEVIATION OF OWN FUNDS REQUIREMENT DUE TO THE EXPECTED LOSS CAPTURED IN BUSINESS PRACTICES</t>
  </si>
  <si>
    <t>(-) ALLEVIATION OF OWN FUNDS REQUIREMENT DUE TO DIVERSIFICATION</t>
  </si>
  <si>
    <t>(-) ALLEVIATION OF OWN FUNDS REQUIREMENT DUE TO RISK MITIGATION TECHNIQUES (INSURANCE AND OTHER RISK TRANSFER MECHANISMS)</t>
  </si>
  <si>
    <t>O71</t>
  </si>
  <si>
    <r>
      <t>1.</t>
    </r>
    <r>
      <rPr>
        <b/>
        <sz val="12"/>
        <rFont val="Verdana"/>
        <family val="2"/>
      </rPr>
      <t>BANKING ACTIVITIES SUBJECT TO BASIC INDICATOR APPROACH (BIA)</t>
    </r>
  </si>
  <si>
    <r>
      <t xml:space="preserve">2. </t>
    </r>
    <r>
      <rPr>
        <b/>
        <sz val="12"/>
        <rFont val="Verdana"/>
        <family val="2"/>
      </rPr>
      <t>BANKING ACTIVITIES SUBJECT TO STANDARDISED (TSA) / ALTERNATIVE STANDARDISED (ASA) APPROACHES</t>
    </r>
  </si>
  <si>
    <t>SUBJECT TO TSA:</t>
  </si>
  <si>
    <t>CORPORATE FINANCE (CF)</t>
  </si>
  <si>
    <t>TRADING AND SALES (TS)</t>
  </si>
  <si>
    <t>RETAIL BROKERAGE (RBr)</t>
  </si>
  <si>
    <t>COMMERCIAL BANKING (CB)</t>
  </si>
  <si>
    <t>RETAIL BANKING (RB)</t>
  </si>
  <si>
    <t>PAYMENT AND SETTLEMENT (PS)</t>
  </si>
  <si>
    <t>AGENCY SERVICES (AS)</t>
  </si>
  <si>
    <t>ASSET MANAGEMENT (AM)</t>
  </si>
  <si>
    <t>SUBJECT TO ASA:</t>
  </si>
  <si>
    <r>
      <t xml:space="preserve">3. </t>
    </r>
    <r>
      <rPr>
        <b/>
        <sz val="12"/>
        <rFont val="Verdana"/>
        <family val="2"/>
      </rPr>
      <t xml:space="preserve">BANKING ACTIVITIES SUBJECT TO ADVANCED MEASUREMENT APPROACHES AMA </t>
    </r>
  </si>
  <si>
    <t>Legal References and Comments</t>
  </si>
  <si>
    <t>010, 020, 030</t>
  </si>
  <si>
    <t>Relevant indicator</t>
  </si>
  <si>
    <r>
      <t>Articles 304 to</t>
    </r>
    <r>
      <rPr>
        <sz val="10"/>
        <rFont val="Verdana"/>
        <family val="2"/>
      </rPr>
      <t xml:space="preserve"> 306 </t>
    </r>
  </si>
  <si>
    <t>040, 050, 060</t>
  </si>
  <si>
    <t>Loans and advances (in case of ASA application)</t>
  </si>
  <si>
    <t>Article 308</t>
  </si>
  <si>
    <t>Own funds requirement</t>
  </si>
  <si>
    <t>PART III, Title III, articles 301 to 313</t>
  </si>
  <si>
    <t>Total risk exposure amount</t>
  </si>
  <si>
    <t>O71 = column 70*12,5</t>
  </si>
  <si>
    <t>Of which: due to an allocation mechanism</t>
  </si>
  <si>
    <t>PART I, Title II, Chapter 2. Prudential consolidation, Section 3.Scope of Prudential consolidation, Art.18 , point 1, second paragraph</t>
  </si>
  <si>
    <t>Own fundsrequirement before alleviation due to expected loss, diversification and risk mitigation techniques</t>
  </si>
  <si>
    <t>Article 311 point 2 (a) to (d) and article 312</t>
  </si>
  <si>
    <t>(-) Alleviation of own funds requirement  due to the expected loss captured in business practices</t>
  </si>
  <si>
    <t>Article 311 Point 2 (a)</t>
  </si>
  <si>
    <t>(-) Alleviation of own funds requirement due to diversification</t>
  </si>
  <si>
    <t>Article 18, point 1, second paragraph, last sentence</t>
  </si>
  <si>
    <r>
      <t>(-) Alleviation of own funds requirement</t>
    </r>
    <r>
      <rPr>
        <strike/>
        <sz val="10"/>
        <rFont val="Verdana"/>
        <family val="2"/>
      </rPr>
      <t xml:space="preserve"> </t>
    </r>
    <r>
      <rPr>
        <sz val="10"/>
        <rFont val="Verdana"/>
        <family val="2"/>
      </rPr>
      <t>due to risk mitigation techniques (insurance and other risk transfer mechanisms)</t>
    </r>
  </si>
  <si>
    <r>
      <t>Article 312</t>
    </r>
  </si>
  <si>
    <t>Banking activities subject to Basic Indicator approach (BIA)</t>
  </si>
  <si>
    <t>Articles 304-305</t>
  </si>
  <si>
    <t xml:space="preserve">Banking activities subject to Standardised (STA) / Alternative Standardised (ASA) approaches </t>
  </si>
  <si>
    <t>Article 301 point 1 and Articles 306-309</t>
  </si>
  <si>
    <t>030 to 100</t>
  </si>
  <si>
    <t>Subject to STA</t>
  </si>
  <si>
    <t xml:space="preserve">Article 306 Table 2 and Article 307  points 1 to 2 </t>
  </si>
  <si>
    <t xml:space="preserve">110 to 120
</t>
  </si>
  <si>
    <t>Subject to ASA</t>
  </si>
  <si>
    <t>Article 308 and article 301 point 1 (b)</t>
  </si>
  <si>
    <t>Banking activities subject to Advanced Measurement Approaches (AMA)</t>
  </si>
  <si>
    <t xml:space="preserve">Articles 301 point 2, 303 and 310-312 
</t>
  </si>
  <si>
    <t>OPR Details</t>
  </si>
  <si>
    <t>OPERATIONAL RISK: GROSS LOSSES BY BUSINESS LINES AND EVENT TYPES IN THE LAST YEAR</t>
  </si>
  <si>
    <t>MAPPING OF LOSSES TO BUSINESS LINES</t>
  </si>
  <si>
    <t>EVENT TYPES</t>
  </si>
  <si>
    <t>TOTAL EVENT TYPES</t>
  </si>
  <si>
    <t>MEMORANDUM ITEM: THRESHOLD APPLIED IN DATA COLLECTION</t>
  </si>
  <si>
    <t>INTERNAL FRAUD</t>
  </si>
  <si>
    <t>EXTERNAL FRAUD</t>
  </si>
  <si>
    <t>EMPLOYMENT PRACTICES AND WORKPLACE SAFETY</t>
  </si>
  <si>
    <t>CLIENTS, PRODUCTS &amp; BUSINESS PRACTICES</t>
  </si>
  <si>
    <t>DAMAGE TO PHYSICAL ASSETS</t>
  </si>
  <si>
    <t>BUSINESS DISRUPTION AND SYSTEM FAILURES</t>
  </si>
  <si>
    <t>EXECUTION, DELIVERY &amp; PROCESS MANAGEMENT</t>
  </si>
  <si>
    <t xml:space="preserve">LOWEST </t>
  </si>
  <si>
    <t>HIGHEST</t>
  </si>
  <si>
    <r>
      <t xml:space="preserve">CORPORATE FINANCE </t>
    </r>
    <r>
      <rPr>
        <b/>
        <sz val="16"/>
        <rFont val="Verdana"/>
        <family val="2"/>
      </rPr>
      <t>[CF]</t>
    </r>
  </si>
  <si>
    <t>Number of events</t>
  </si>
  <si>
    <t>Total loss amount</t>
  </si>
  <si>
    <t>Maximum single loss</t>
  </si>
  <si>
    <t>Sum of the five largest losses</t>
  </si>
  <si>
    <r>
      <t xml:space="preserve">TRADING AND SALES </t>
    </r>
    <r>
      <rPr>
        <b/>
        <sz val="16"/>
        <rFont val="Verdana"/>
        <family val="2"/>
      </rPr>
      <t>[TS]</t>
    </r>
  </si>
  <si>
    <r>
      <t>RETAIL BROKERAGE</t>
    </r>
    <r>
      <rPr>
        <b/>
        <sz val="16"/>
        <rFont val="Verdana"/>
        <family val="2"/>
      </rPr>
      <t xml:space="preserve"> [RBr]</t>
    </r>
  </si>
  <si>
    <r>
      <t>COMMERCIAL BANKING</t>
    </r>
    <r>
      <rPr>
        <b/>
        <sz val="16"/>
        <rFont val="Verdana"/>
        <family val="2"/>
      </rPr>
      <t xml:space="preserve"> [CB]</t>
    </r>
  </si>
  <si>
    <r>
      <t xml:space="preserve">RETAIL BANKING </t>
    </r>
    <r>
      <rPr>
        <b/>
        <sz val="16"/>
        <rFont val="Verdana"/>
        <family val="2"/>
      </rPr>
      <t>[RB]</t>
    </r>
  </si>
  <si>
    <r>
      <t>PAYMENT AND SETTLEMENT</t>
    </r>
    <r>
      <rPr>
        <b/>
        <sz val="16"/>
        <rFont val="Verdana"/>
        <family val="2"/>
      </rPr>
      <t xml:space="preserve"> [PS]</t>
    </r>
  </si>
  <si>
    <r>
      <t>AGENCY SERVICES</t>
    </r>
    <r>
      <rPr>
        <b/>
        <sz val="16"/>
        <rFont val="Verdana"/>
        <family val="2"/>
      </rPr>
      <t xml:space="preserve"> [AS]</t>
    </r>
  </si>
  <si>
    <r>
      <t xml:space="preserve">ASSET MANAGEMENT </t>
    </r>
    <r>
      <rPr>
        <b/>
        <sz val="16"/>
        <rFont val="Verdana"/>
        <family val="2"/>
      </rPr>
      <t>[AM]</t>
    </r>
  </si>
  <si>
    <t>CORPORATE ITEMS  [CI]</t>
  </si>
  <si>
    <t>TOTAL BUSINESS LINES</t>
  </si>
  <si>
    <t>LABEL</t>
  </si>
  <si>
    <t>Legal References</t>
  </si>
  <si>
    <r>
      <t>010 to 07</t>
    </r>
    <r>
      <rPr>
        <sz val="10"/>
        <rFont val="Verdana"/>
        <family val="2"/>
      </rPr>
      <t>0</t>
    </r>
  </si>
  <si>
    <t>Definition of Event Types</t>
  </si>
  <si>
    <t>Article 313</t>
  </si>
  <si>
    <t>Total event types</t>
  </si>
  <si>
    <t>Memorandum items:Thresholds applied in Data Collection</t>
  </si>
  <si>
    <t>Article 311 point 3  (c) (last sentence)</t>
  </si>
  <si>
    <t>90, 100</t>
  </si>
  <si>
    <t>Lowest / Highest</t>
  </si>
  <si>
    <t xml:space="preserve">Article 311  point 3 (c) </t>
  </si>
  <si>
    <t>Definition of Business Lines</t>
  </si>
  <si>
    <t xml:space="preserve">Articles 306 point 4, table 2, 307 point 1 to 2and 311 point 3  (b). Additionaly article 301 pont 2 §2 in case of alternative approach for business lines "retail banking" and "commercial banking". </t>
  </si>
  <si>
    <t>Mapping of losses to business lines</t>
  </si>
  <si>
    <t>Article 311 point 3 (b), (c) and (e)</t>
  </si>
  <si>
    <t>x10</t>
  </si>
  <si>
    <t xml:space="preserve">Article 311 3  (b), (c) and (e) </t>
  </si>
  <si>
    <t>x20</t>
  </si>
  <si>
    <t>Article 311 point 3  (b), (c) and (e)</t>
  </si>
  <si>
    <t>x30</t>
  </si>
  <si>
    <t>x40</t>
  </si>
  <si>
    <t xml:space="preserve">Article 311 point 3 (b), (c) and (e) </t>
  </si>
  <si>
    <t>910 to 940</t>
  </si>
  <si>
    <t>Total business lines</t>
  </si>
  <si>
    <t>MKR SA TDI</t>
  </si>
  <si>
    <t>Currency:</t>
  </si>
  <si>
    <t>POSITIONS</t>
  </si>
  <si>
    <t>RISK CAPITAL CHARGE
(%)</t>
  </si>
  <si>
    <t>CAPITAL REQUIREMENTS</t>
  </si>
  <si>
    <t>ALL POSITIONS</t>
  </si>
  <si>
    <t>NET POSITIONS</t>
  </si>
  <si>
    <t>NET POSITIONS SUBJECT TO CAPITAL CHARGE</t>
  </si>
  <si>
    <t>LONG</t>
  </si>
  <si>
    <t>SHORT</t>
  </si>
  <si>
    <t>TRADED DEBT INSTRUMENTS IN TRADING BOOK</t>
  </si>
  <si>
    <t xml:space="preserve">    1 General risk. Maturity-based approach</t>
  </si>
  <si>
    <t>021</t>
  </si>
  <si>
    <t>Derivatives</t>
  </si>
  <si>
    <t>022</t>
  </si>
  <si>
    <t>Other assets and liabilities</t>
  </si>
  <si>
    <t>1.1 Zone 1</t>
  </si>
  <si>
    <t>0 ≤ 1 month</t>
  </si>
  <si>
    <t>&gt; 1 ≤ 3 months</t>
  </si>
  <si>
    <t>&gt; 3 ≤ 6 months</t>
  </si>
  <si>
    <t>&gt; 6 ≤ 12 months</t>
  </si>
  <si>
    <t>1.2 Zone 2</t>
  </si>
  <si>
    <t>&gt; 1 ≤ 2 (1,9 for cupon of less than 3%) years</t>
  </si>
  <si>
    <t>&gt; 2 ≤ 3 (&gt; 1,9 ≤ 2,8 for cupon of less than 3%) years</t>
  </si>
  <si>
    <t>&gt; 3 ≤ 4 (&gt; 2,8 ≤ 3,6 for cupon of less than 3%) years</t>
  </si>
  <si>
    <t>1.3 Zone 3</t>
  </si>
  <si>
    <t>&gt; 4 ≤ 5    (&gt; 3,6 ≤ 4,3 for cupon of less than 3%) years</t>
  </si>
  <si>
    <t>&gt; 5 ≤ 7     (&gt; 4,3 ≤ 5,7 for cupon of less than 3%) years</t>
  </si>
  <si>
    <t>&gt; 7 ≤ 10   (&gt; 5,7 ≤ 7,3 for cupon of less than 3%) years</t>
  </si>
  <si>
    <t>&gt; 10 ≤ 15 (&gt; 7,3 ≤ 9,3 for cupon of less than 3%) years</t>
  </si>
  <si>
    <t>&gt; 15 ≤ 20 (&gt; 9,3 ≤ 10,6 for cupon of less than 3%) years</t>
  </si>
  <si>
    <t>&gt; 20         (&gt; 10,6 ≤ 12,0 for cupon of less than 3%) years</t>
  </si>
  <si>
    <t xml:space="preserve">                 (&gt; 12,0 ≤ 20,0 for cupon of less than 3%) years</t>
  </si>
  <si>
    <t xml:space="preserve">                 (&gt; 20 for cupon of less than 3%) years</t>
  </si>
  <si>
    <t xml:space="preserve">    2 General risk. Duration-based approach</t>
  </si>
  <si>
    <t>212</t>
  </si>
  <si>
    <t>2.1 Zone 1</t>
  </si>
  <si>
    <t>2.2 Zone 2</t>
  </si>
  <si>
    <t>2.3 Zone 3</t>
  </si>
  <si>
    <t xml:space="preserve">    3 Specific risk</t>
  </si>
  <si>
    <t xml:space="preserve">3.1 Debt securities under the first category in Table 1 (Article 325 (1) CRR) </t>
  </si>
  <si>
    <t>3.2 Debt securities under the second category in Table 1 (Article 325 (1) CRR)</t>
  </si>
  <si>
    <t>3.2.a With residual term  ≤ 6 months</t>
  </si>
  <si>
    <t>3.2.b With a residual term &gt; 6 months and ≤ 24 months</t>
  </si>
  <si>
    <t>3.2.c With a residual term &gt; 24 months</t>
  </si>
  <si>
    <t>3.3 Debt securities under the third category in Table 1 (Article 325 (1) CRR)</t>
  </si>
  <si>
    <t>3.4 Debt securities under the fourth category in Table 1 (Article 325 (1) CRR)</t>
  </si>
  <si>
    <t>321</t>
  </si>
  <si>
    <t>3.6 Rated nth-to default credit derivatives</t>
  </si>
  <si>
    <t xml:space="preserve">    4 Particular approach for position risk in CIUs</t>
  </si>
  <si>
    <t xml:space="preserve">    5 Other non-delta risks for options</t>
  </si>
  <si>
    <t>010-020</t>
  </si>
  <si>
    <t>All positions: Long / Short</t>
  </si>
  <si>
    <t>Articles 97 and 100 (1) of CRR. These are gross positions not netted by instruments but excluding underwriting positions subscribed or sub-underwritten by third parties (Article 334 second sentence of CRR). Regarding the distinction between Long and Short positions, also applicable to these gross positions, see Article 317 (2) of CRR.</t>
  </si>
  <si>
    <t>030-040</t>
  </si>
  <si>
    <t>Net positions</t>
  </si>
  <si>
    <t>Articles 316 to 318 and 323 of CRR. Regarding the distinction between Long and Short positions see Article 317 (2) of CRR.</t>
  </si>
  <si>
    <t>Net position subject to capital charge</t>
  </si>
  <si>
    <t>Those net positions that, according to the different approaches considered in Part 3 Title IV Chapter 2 of CRR , receive a capital charge.</t>
  </si>
  <si>
    <t>Risk capital charge</t>
  </si>
  <si>
    <t>The capital charged (%) for position risks on the relevant net positions according to the different approaches considered in Part 3 Title IV Chapter 2 of CRR.</t>
  </si>
  <si>
    <t>Capital requirements</t>
  </si>
  <si>
    <t>The capital charge for any relevant position according to Part 3 Title IV Chapter 2 of CRR.</t>
  </si>
  <si>
    <t>Traded debt instruments in trading book</t>
  </si>
  <si>
    <t>Capital requirements for position risk according to Article 87 (3) lit. b of CRR and Part 3 Title IV Chapter 2 of CRR.</t>
  </si>
  <si>
    <t>021 / 211</t>
  </si>
  <si>
    <t>Positions valued according to Articles 317 to 319 CRR.</t>
  </si>
  <si>
    <t>022 / 212</t>
  </si>
  <si>
    <t>Market values estimated according to Article 100 (2) to (13) of CRR.</t>
  </si>
  <si>
    <t>General risk. Maturity-based approach</t>
  </si>
  <si>
    <t>Positions in traded debt instruments subject to the maturiry-based approach according to Article 328 (1) to (8) and their correspondent capital requirements set up in Article 328 (9) of CRR.</t>
  </si>
  <si>
    <t>Zone 1</t>
  </si>
  <si>
    <t>Article 328 (4) of CRR.</t>
  </si>
  <si>
    <t>Zone 2</t>
  </si>
  <si>
    <t>Zone 3</t>
  </si>
  <si>
    <t>General risk. Duration-based approach</t>
  </si>
  <si>
    <t xml:space="preserve">Positions in traded debt instruments subject to the duration-based approach according to Article 329 (1) to (6) and their correspondent capital requirements set up in Article 329 (7). </t>
  </si>
  <si>
    <t xml:space="preserve">Article 329 (4) of CRR. </t>
  </si>
  <si>
    <t>Specific risk</t>
  </si>
  <si>
    <t>Positions in traded debt instruments subject to the specific risk capital charge and their correspondent capital charge according to Articles 324 and 325 (1) to (3) of CRR. Be also aware of last sentence in Article 316 (1) of CRR.</t>
  </si>
  <si>
    <t>Debt securities under the first category in Table 1 (Article 325 (1) CRR)</t>
  </si>
  <si>
    <t>Debt securities under the second category in Table 1 (Article 325 (1) CRR)</t>
  </si>
  <si>
    <t>Debt securities under the third category in Table 1 (Article 325 (1) CRR)</t>
  </si>
  <si>
    <t>Debt securities under the fourth category in Table 1 (Article 325 (1) CRR)</t>
  </si>
  <si>
    <t>Particular approach for position risk in CIUs</t>
  </si>
  <si>
    <t xml:space="preserve">Articles 337 to 339 of CRR. Applicable when positions in CIUs or the underlying instruments are not treated in accordance with the methods set out in Part 3 Title IV Chapter 5 of CRR. It includes, if it is the case, the effects of applicable caps in the capital requirements. </t>
  </si>
  <si>
    <t>Other non-delta risks for options</t>
  </si>
  <si>
    <t>Article 318 (3) of CRR. "EBA shall develop draft regulatory technical standards defining a range of methods to reflect in the own funds requirements other risks, apart from delta risk, referred to in paragraph 2 in a manner proportionate to the scale and complexity of institutions' activities in options and warrants."EBA shall submit those draft regulatory technical standards to the Commission by 1 January 2013.
This additional capital requirement may be assessed by different approaches (e.g. Simplified, Delta-plus or Scenario approaches referred to in Part A.5 of the Amendment to the Basel Capital Accord to Incorporate Market Risks, January 1996) and, as usually, it may be broken down into the different approaches aplicable if considered necessary by local supervisors."</t>
  </si>
  <si>
    <t>OTHERS</t>
  </si>
  <si>
    <t>Currency</t>
  </si>
  <si>
    <t>Article 323 CRR. The domestic currency has to be reported plus all currencies above 2% of gross (net+short) positions</t>
  </si>
  <si>
    <t>MKR SA SEC</t>
  </si>
  <si>
    <t xml:space="preserve">MARKET RISK: STANDARDISED APPROACH FOR SPECIFIC RISK IN SECURITISATIONS </t>
  </si>
  <si>
    <t>(-) POSITIONS DEDUCTED FROM OWN FUNDS</t>
  </si>
  <si>
    <t>BREAKDOWN OF THE NET POSITIONS (LONG) ACCORDING TO SA AND IRB RISK WEIGHTS</t>
  </si>
  <si>
    <t>BREAKDOWN OF THE NET POSITIONS (SHORT) ACCORDING TO SA AND IRB RISK WEIGHTS</t>
  </si>
  <si>
    <t xml:space="preserve">AFTER CAP </t>
  </si>
  <si>
    <t xml:space="preserve">TOTAL CAPITAL REQUIREMENTS </t>
  </si>
  <si>
    <t>RISK WEIGHTS &lt; 1250%</t>
  </si>
  <si>
    <t>7 - 10%</t>
  </si>
  <si>
    <t>12 - 18%</t>
  </si>
  <si>
    <t>20 - 35%</t>
  </si>
  <si>
    <t>40 - 75%</t>
  </si>
  <si>
    <t>RATED</t>
  </si>
  <si>
    <t>WEIGHTED NET LONG POSITIONS</t>
  </si>
  <si>
    <t>WEIGHTED NET SHORT POSITIONS</t>
  </si>
  <si>
    <t>SUM OF WEIGHTED NET LONG AND SHORT POSITIONS</t>
  </si>
  <si>
    <t>Of which: RE-SECURITISATIONS</t>
  </si>
  <si>
    <t>BREAKDOWN OF THE TOTAL SUM OF WEIGHTED NET LONG AND NET SHORT POSITIONS BY UNDERLYING TYPES:</t>
  </si>
  <si>
    <t>1. Residential mortgages</t>
  </si>
  <si>
    <t>2. Commercial mortgages</t>
  </si>
  <si>
    <t>3. Credit card receivables</t>
  </si>
  <si>
    <t>4. Leasing</t>
  </si>
  <si>
    <t>5. Loans to corporates or SMEs</t>
  </si>
  <si>
    <t>6. Consumer loans</t>
  </si>
  <si>
    <t>7. Trade receivables</t>
  </si>
  <si>
    <t>8. Other assets</t>
  </si>
  <si>
    <t>9. Covered Bondes</t>
  </si>
  <si>
    <t>10. Other liabilities</t>
  </si>
  <si>
    <t xml:space="preserve">MKR SA SEC </t>
  </si>
  <si>
    <t>1-2</t>
  </si>
  <si>
    <t>Articles 97 and 100 (1) of CRR in connection with Article 326 of CRR (securitisation positions). Regarding the distinction between Long and Short positions, also applicable to these gross positions, see Article 317 (2) of CRR.</t>
  </si>
  <si>
    <t>3-4</t>
  </si>
  <si>
    <t>Article 253 of CRR.</t>
  </si>
  <si>
    <t>5-6</t>
  </si>
  <si>
    <t>7-52</t>
  </si>
  <si>
    <t>BREAKDOWN OF THE NET POSITIONS  ACCORDING TO RISK WEIGHTS</t>
  </si>
  <si>
    <t>Articles 246 (Table 1) and 256 (1) (Table 4) of CRR.</t>
  </si>
  <si>
    <t>23-24 / 46-47</t>
  </si>
  <si>
    <t>25-26 / 48-49</t>
  </si>
  <si>
    <t>Article 326 (2) of CRR in connection with Article 257 of CRR.</t>
  </si>
  <si>
    <t>27/50</t>
  </si>
  <si>
    <t>LOOK THROUGH</t>
  </si>
  <si>
    <t>SA: Articles 248, 249 and 251 (5) of CRR. The look-through columns comprise all the cases of unrated exposures where the risk weight is  obtained from the underlying portfolio of exposures (average risk weight of the pool, highest risk weight of the pool, or the use of a concentration ratio).
IRB: Articles 258 (2) and (3) of CRR. For early amortisations see Article 260 (1) and 251 (5) of CRR.</t>
  </si>
  <si>
    <t>28-29 / 51-52</t>
  </si>
  <si>
    <t>Article 104 paragraph 1 sentence 2 and Article 254 (3) and (4) of CRR.</t>
  </si>
  <si>
    <t>53, 54</t>
  </si>
  <si>
    <t>Article 326 (3) of CRR in connection with Article 396 of CRR. Article 13 (2) CRR</t>
  </si>
  <si>
    <t>55-57</t>
  </si>
  <si>
    <t>BEFORE CAP - WEIGHTED NET LONG / SHORT POSITIONS AND SUM OF WEIGHTED NET LONG AND SHORT POSITIONS</t>
  </si>
  <si>
    <t>Article 326 of CRR without taking into account the discretion of Article 324 of CRR.</t>
  </si>
  <si>
    <t>58-60</t>
  </si>
  <si>
    <t>AFTER CAP - WEIGHTED NET LONG / SHORT POSITIONS AND SUM OF WEIGHTED NET LONG AND SHORT POSITIONS</t>
  </si>
  <si>
    <t>Article 326 of CRR taking into account the discretion of Article 324 of CRR.</t>
  </si>
  <si>
    <t>61</t>
  </si>
  <si>
    <t>TOTAL CAPITAL REQUIREMENTS</t>
  </si>
  <si>
    <t>According to Article 326 (5) of CRRfor a transitional period ending 31 December 2013, the institution shall sum separately its weighted net long positions (col. 58) and its weighted net short positions (col. 59). The larger of those sums (after cap) shall constitute the capital requirement. From 2014 onwards according to Article 326 (4) of CRR, the institution shall sum its weighted net positions, regardless whether they are long or short (col. 60), in order to calculate the capital requirement.</t>
  </si>
  <si>
    <t>62</t>
  </si>
  <si>
    <t>Total amount of outstanding securitisations (held in the trading book) reported by the institution playing the role/s of originator and/or investor and/or sponsor.</t>
  </si>
  <si>
    <t>Article 4 (39) of CRR.</t>
  </si>
  <si>
    <t>Article 4 (40) and (41) of CRR.</t>
  </si>
  <si>
    <t>Article 4 (42) of CRR</t>
  </si>
  <si>
    <t>Credit institution that holds a securitisation positions in a securitisation transaction for which it is neither originator nor sponsor</t>
  </si>
  <si>
    <t>Article 4 (43) of CRR. If a sponsor is also securitising it own assets, it should fill in in the originator's rows the information regarding its own securitised assets</t>
  </si>
  <si>
    <t>BREAKDOWN OF THE TOTAL SUM OF WEIGHTED NET LONG AND NET SHORT POSITIONS BY UNDERLYING TYPES</t>
  </si>
  <si>
    <t>Article 326 (5) of CRR.
The breakdown of the underlying assets follows the classification used in the SEC Details template (Column 'Type'):
1-residential mortgages; 2-commercial mortgages; 3-credit card receivables; 4-leasing;  5-loans to corporates or SMEs (treated as corporates); 6-consumer loans; 7-trade receivables; 8-other assets; 9-covered bonds; 10-other liabilities. For each securitisation, in case the pool consists of different types of assets, the institution should consider the most important type.</t>
  </si>
  <si>
    <t>The MKR SA SEC template determines the capital requirement only for the specific risk of securitisation positions according to Article 326, whose risk weights are determined following both the Standardised Approach and the Internal Ratings Based Approach according to Part Three Title I Chapter 5 of CRR. The reporting of the capital requirements of the general risk of these positions is conducted in the MKR SA TDI or the MKR IM template.</t>
  </si>
  <si>
    <t>MKR SA CTP</t>
  </si>
  <si>
    <t>MARKET RISK: STANDARDISED APPROACH FOR SPECIFIC RISK IN THE CORRELATION TRADING PORTFOLIO</t>
  </si>
  <si>
    <t>BREAKDOWN OF THE NET POSITION (LONG) ACCORDING TO SA AND IRB RISK WEIGHTS</t>
  </si>
  <si>
    <t>BREAKDOWN OF THE NET POSITION (SHORT) ACCORDING TO SA AND IRB RISK WEIGHTS</t>
  </si>
  <si>
    <t>40- 75%</t>
  </si>
  <si>
    <t xml:space="preserve">WEIGHTED NET SHORT POSITIONS </t>
  </si>
  <si>
    <t>SECURITISATION POSITIONS:</t>
  </si>
  <si>
    <r>
      <t xml:space="preserve">OTHER CTP </t>
    </r>
    <r>
      <rPr>
        <sz val="22"/>
        <rFont val="Verdana"/>
        <family val="2"/>
      </rPr>
      <t>POSITIONS</t>
    </r>
  </si>
  <si>
    <t>N-TH-TO-DEFAULT CREDIT DERIVATES:</t>
  </si>
  <si>
    <t>N-TH-TO-DEFAULT CREDIT DERIVATIVES</t>
  </si>
  <si>
    <t>OTHER CTP POSITIONS</t>
  </si>
  <si>
    <t>Articles 97 and 100 (1) of CRR in connection with positions assigned to the Correlation Trading Portfolio according to Article 327 (2) and (3) of CRR. Regarding the distinction between Long and Short positions, also applicable to these gross positions, see Article 317 (2) of CRR.</t>
  </si>
  <si>
    <t>7-40</t>
  </si>
  <si>
    <t>16/33</t>
  </si>
  <si>
    <t>Other risk weights not explicitly mentioned in the previous columns.</t>
  </si>
  <si>
    <t>19-20 / 34-35</t>
  </si>
  <si>
    <t>21/38</t>
  </si>
  <si>
    <t xml:space="preserve">22-23/ 39-40
</t>
  </si>
  <si>
    <t>Article 254 (3) and (4) of CRR.</t>
  </si>
  <si>
    <t>41-42</t>
  </si>
  <si>
    <t>BEFORE CAP - WEIGHTED NET LONG / SHORT POSITIONS</t>
  </si>
  <si>
    <t>Article 327 without taking into account the discretion of Article 324 of CRR.</t>
  </si>
  <si>
    <t>43-44</t>
  </si>
  <si>
    <t>AFTER CAP - WEIGHTED NET LONG / SHORT POSITIONS</t>
  </si>
  <si>
    <t>Article 327 taking into account the discretion of Article 324 of CRR.</t>
  </si>
  <si>
    <t>45</t>
  </si>
  <si>
    <t>The capital requirement is determined as the larger of either (i) the specific risk charge that would apply just to the net long positions (col. 43) or (ii) the specific risk charge that would apply just to the net short positions (col. 44).</t>
  </si>
  <si>
    <t>46</t>
  </si>
  <si>
    <t xml:space="preserve">
TOTAL RISK EXPOSURE AMOUNT</t>
  </si>
  <si>
    <t>Total amount of outstanding positions (held in the correlation trading portfolio) reported by the institution playing the role/s of originator and/or investor and/or sponsor.</t>
  </si>
  <si>
    <t>The correlation trading portfolio comprises securitisations, n-th-to-default credit derivatives and eventually other hedging positions that meet the criteria set in Article 327 (2) and (3) of CRR.
Derivatives of securitisation exposures that provide a pro-rata share as well as positions hedging CTP positions should be included in row 'Other CTP positions'.</t>
  </si>
  <si>
    <r>
      <t xml:space="preserve">OTHER CTP </t>
    </r>
    <r>
      <rPr>
        <sz val="12"/>
        <rFont val="Verdana"/>
        <family val="2"/>
      </rPr>
      <t>POSITIONS</t>
    </r>
  </si>
  <si>
    <r>
      <t xml:space="preserve">The MKR SA CTP template determines the capital requirement </t>
    </r>
    <r>
      <rPr>
        <u val="single"/>
        <sz val="12"/>
        <rFont val="Verdana"/>
        <family val="2"/>
      </rPr>
      <t>only for the specific risk</t>
    </r>
    <r>
      <rPr>
        <sz val="12"/>
        <rFont val="Verdana"/>
        <family val="2"/>
      </rPr>
      <t xml:space="preserve"> of positions assigned to the Correlation Trading Portfolio according to Article 327 (2) and (3) of CRR, whose risk weights are determined following both the Standardised Approach and the Internal Ratings Based Approach according to Part Three Title I Chapter 5 of CRR. The reporting of the capital requirements of the general risk of these positions is conducted in the MKR SA TDI or the MKR IM template.</t>
    </r>
  </si>
  <si>
    <t>MARKET RISK: STANDARDISED APPROACH FOR POSITION RISK IN EQUITIES</t>
  </si>
  <si>
    <t>MKR SA EQU</t>
  </si>
  <si>
    <t>National market:</t>
  </si>
  <si>
    <t>EQUITIES IN TRADING BOOK</t>
  </si>
  <si>
    <t xml:space="preserve">    1 General risk</t>
  </si>
  <si>
    <t>1.1 Exchange traded stock-index futures broadly diversified subject to particular approach</t>
  </si>
  <si>
    <t>1.2 Other equities than exchange traded stock-index futures broadly diversified</t>
  </si>
  <si>
    <t xml:space="preserve">    2 Specific risk</t>
  </si>
  <si>
    <t xml:space="preserve">    3 Particular approach for position risk in CIUs</t>
  </si>
  <si>
    <t xml:space="preserve">    4 Other non-delta risks for options</t>
  </si>
  <si>
    <t>Equities in Trading Book</t>
  </si>
  <si>
    <t>General risk</t>
  </si>
  <si>
    <t>Positions in equities subject to general risk  and their correspondent capital requirement according to Part 3 Title IV Chapter 2 of CRR.</t>
  </si>
  <si>
    <t>Exchange traded stock-index futures broadly diversified and subject to particular approach</t>
  </si>
  <si>
    <t xml:space="preserve">Article 333 (4) of CRR. </t>
  </si>
  <si>
    <t>Other equities than exchange traded stock-index futures broadly diversified</t>
  </si>
  <si>
    <t>Article 332 of CRR.</t>
  </si>
  <si>
    <r>
      <t xml:space="preserve">Positions in equities subject to specific risk and the correspondent capital requirement according to Articles 331 and 333 (4) CRR. </t>
    </r>
  </si>
  <si>
    <t>Particular approach for position risk in Cius</t>
  </si>
  <si>
    <t>Articles 337 to 339 of CRR. Applicable when positions in CIUs or the underlying instruments are not treated in accordance with the methods set out in Part 3 Title IV Chapter 5 of CRR. It includes, if it is the case, the effects of applicable caps in the capital requirements.   It also includes the positions in CIUs subject to the treatment specified in Article 337 (1) first sentence of CRR, irrespective of the type of assets where the CIUs might invest.</t>
  </si>
  <si>
    <t>National market</t>
  </si>
  <si>
    <t xml:space="preserve">Article 330 (2) and (3)
Domestic national market (country) and all national markets above 2% of gross (net+short) positions. 
EBA shall develop draft regulatory technical standards defining the term market referred to in paragraph 2. 
EBA shall submit those draft regulatory technical standards to the Commission by 1 January 2013.
</t>
  </si>
  <si>
    <t>MARKET RISK: STANDARDISED APPROACHES FOR FOREIGN EXCHANGE RISK</t>
  </si>
  <si>
    <t>CURRENCY CODE</t>
  </si>
  <si>
    <t>POSITIONS SUBJECT TO CAPITAL CHARGE
(Including redistribution of unmatched positions in currencies subject to special treatment for matched positions)</t>
  </si>
  <si>
    <t>MATCHED</t>
  </si>
  <si>
    <t>TOTAL POSITIONS IN NON-REPORTING CURRENCIES</t>
  </si>
  <si>
    <t xml:space="preserve">    1 Currencies closely correlated</t>
  </si>
  <si>
    <t xml:space="preserve">    2 All other currencies (including CIUs treated as different currencies)</t>
  </si>
  <si>
    <t xml:space="preserve">    3 Gold </t>
  </si>
  <si>
    <t xml:space="preserve">    4 Other non-delta risks for currency options</t>
  </si>
  <si>
    <t>BREAKDOWN OF TOTAL POSITIONS (REPORTING CURRENCY INCLUDED) BY EXPOSURE TYPES</t>
  </si>
  <si>
    <t>Primary financial instruments</t>
  </si>
  <si>
    <t>Memorandum items: TOP CURRENCY POSITIONS</t>
  </si>
  <si>
    <t>CURRENCY 1</t>
  </si>
  <si>
    <t>090-10</t>
  </si>
  <si>
    <t>EUR</t>
  </si>
  <si>
    <t>CURRENCY 2</t>
  </si>
  <si>
    <t>090-20</t>
  </si>
  <si>
    <t>USD</t>
  </si>
  <si>
    <t>CURRENCY 3</t>
  </si>
  <si>
    <t>090-30</t>
  </si>
  <si>
    <t>GBP</t>
  </si>
  <si>
    <t>CURRENCY 4</t>
  </si>
  <si>
    <t>090-40</t>
  </si>
  <si>
    <t>JPY</t>
  </si>
  <si>
    <t>CURRENCY 5</t>
  </si>
  <si>
    <t>090-50</t>
  </si>
  <si>
    <t>CHF</t>
  </si>
  <si>
    <t>CURRENCY 6</t>
  </si>
  <si>
    <t>090-60</t>
  </si>
  <si>
    <t>CURRENCY N</t>
  </si>
  <si>
    <t>090-N0</t>
  </si>
  <si>
    <t>Currency Code</t>
  </si>
  <si>
    <t>The three-letter currency unit code according to ISO
4217 shall be reported under the block Memorandum of items (currency 6 onwards).</t>
  </si>
  <si>
    <t>All positions: Long</t>
  </si>
  <si>
    <t>Gross positions due to assets, amounts to be received and similar items referred to in Article 341 (1) of CRR.</t>
  </si>
  <si>
    <t>All positions: Short</t>
  </si>
  <si>
    <t>Gross positions due to liabilities, amounts to be paid and similar items referred to in Articles 341 (1) and 342 of CRR.</t>
  </si>
  <si>
    <t>040-050</t>
  </si>
  <si>
    <t>Articles 341 (3) and 342 of CRR. The net positions are calculated by each currency, accordingly there may be simoultaneous long and short positions.</t>
  </si>
  <si>
    <t>060-080</t>
  </si>
  <si>
    <t>Positions subject to capital charge</t>
  </si>
  <si>
    <t>Articles 341 (2) and (4), 342 and 343 of CRR.</t>
  </si>
  <si>
    <t>The capital charge for any relevant position according to Part 3 Title IV Chapter 3 of CRR.</t>
  </si>
  <si>
    <t>Positions in non-reporting currencies and their correspondent capital requirements according to Article 87 (3) lit. c of CRR and Article 341 (2) and (4) of CRR (for conversion into the reporting currency).</t>
  </si>
  <si>
    <t>Currencies closely correlated</t>
  </si>
  <si>
    <t>Positions and their correspondent capital requirements for currencies referred to in Article 343 (1) of CRR.</t>
  </si>
  <si>
    <t>All other currencies (including CIUs treated as different currencies)</t>
  </si>
  <si>
    <t>Positions and their correspondent capital requirements for currencies subject to the general procedure referred to in Articles 340 and 341 (2) and (4) of CRR. It is also relevant to take into account the unmatched positions arising from the application of the special treatments considered in Article 343.</t>
  </si>
  <si>
    <t>Gold</t>
  </si>
  <si>
    <t xml:space="preserve">Positions and their correspondent capital requirements for currencies subject to the general procedure referred to in Articles 340 and 341 (2) and (4) of CRR. </t>
  </si>
  <si>
    <t>Other non-delta risks for currency options</t>
  </si>
  <si>
    <t>Article 341 (5) and (6) of CRR. "EBA shall develop draft regulatory technical standards defining a range of methods to reflect in the own funds requirements other risks, apart from delta risk, referred to in paragraph 2 in a manner proportionate to the scale and complexity of institutions' activities in options and warrants."EBA shall submit those draft regulatory technical standards to the Commission by 1 January 2013.
This additional capital requirement may be assessed by different approaches (e.g. Simplified, Delta-plus or Scenario approaches referred to in Part A.5 of the Amendment to the Basel Capital Accord to Incorporate Market Risks, January 1996) and, as usually, it may be broken down into the different approaches aplicable if considered necessary by local supervisors."</t>
  </si>
  <si>
    <t>Breakdown of total positions (reporting currency included) by exposure types</t>
  </si>
  <si>
    <t>Total positions shall be broken down according to derivatives, other assets and liabilities and off-balance sheet items.</t>
  </si>
  <si>
    <t>Items included in Annex I of CRR except those included as Securities Financing Transactions &amp; Long Settlement Transactions or from Contractual Cross Product Netting.</t>
  </si>
  <si>
    <t>090-01 - 090-N</t>
  </si>
  <si>
    <t xml:space="preserve">Memorandum items: Top currency positions </t>
  </si>
  <si>
    <t>Currency positions for a fixed set of 5 currencies (EUR, USD, GBP, JPY, CHF) plus all currencies above 2% of gross (net+short) positions.</t>
  </si>
  <si>
    <t>MKR SA COM</t>
  </si>
  <si>
    <t>POSITIONS SUBJECT TO CAPITAL CHARGE</t>
  </si>
  <si>
    <t>TOTAL POSITIONS IN COMMODITIES</t>
  </si>
  <si>
    <t>Precious metals (except gold)</t>
  </si>
  <si>
    <t>Base metals</t>
  </si>
  <si>
    <t>Agricultural products (softs)</t>
  </si>
  <si>
    <t>Others</t>
  </si>
  <si>
    <t xml:space="preserve">              Of which energy products (oil, gas)</t>
  </si>
  <si>
    <t>1 Maturity ladder approach</t>
  </si>
  <si>
    <t>2 Extended maturity ladder approach</t>
  </si>
  <si>
    <t>3 Simplified approach: All positions</t>
  </si>
  <si>
    <t>4 Other non-delta risks for commodity options</t>
  </si>
  <si>
    <t>Gross long/short positions considered positions in the same commodity according to Article 346 (1) and (5) of CRR (see also Article 348 (1)) of CRR.</t>
  </si>
  <si>
    <t>Article 346 (4) of CRR.</t>
  </si>
  <si>
    <t>Those net positions that, according to the different approaches considered in Part 3 Title IV Chapter 4 of CRR., receive a capital charge.</t>
  </si>
  <si>
    <t>Risk capital charge (%)</t>
  </si>
  <si>
    <t>The capital charged (%) for market risks on the relevant net positions according to the different appraches considered in Part 3 Title IV Chapter 4 of CRR.</t>
  </si>
  <si>
    <t>The capital charge for any relevant position according to Part 3 Title IV Chapter 4 of CRR.</t>
  </si>
  <si>
    <t xml:space="preserve">Positions in commodities and their correspondent capital requirements for market risk according to Article 87 (3) lit. c of CRR. </t>
  </si>
  <si>
    <t>For reporting purposes commodities are grouped in the four main groups of commodities referred to in Table 2 of Article 350 CRR.</t>
  </si>
  <si>
    <t>Of which energy products (oil, gas)</t>
  </si>
  <si>
    <t>Maturity ladder approach</t>
  </si>
  <si>
    <t>Positions in commodities subject to the Maturity Ladder approach as referred to in Article 348 of CRR.</t>
  </si>
  <si>
    <t>Extended maturity ladder approach</t>
  </si>
  <si>
    <t>Positions in commodities subject to the Extended Maturity Ladder approach as referred to in Article 350 of CRR..</t>
  </si>
  <si>
    <t>Simplified approach: All positions</t>
  </si>
  <si>
    <t>Positions in commodities subject to the Simplified approach as referred to in Article 349 of CRR.</t>
  </si>
  <si>
    <t>Other non-delta risks for commodity options</t>
  </si>
  <si>
    <t>Article 347 (4) of CRR. "EBA shall develop draft regulatory technical standards defining a range of methods to reflect in the own funds requirements other risks, apart from delta risk, referred to in paragraph 2 in a manner proportionate to the scale and complexity of institutions' activities in options and warrants."EBA shall submit those draft regulatory technical standards to the Commission by 1 January 2013.
This additional capital requirement may be assessed by different approaches (e.g. Simplified, Delta-plus or Scenario approaches referred to in Part A.5 of the Amendment to the Basel Capital Accord to Incorporate Market Risks, January 1996) and, as usually, it may be broken down into the different approaches aplicable if considered necessary by local supervisors."</t>
  </si>
  <si>
    <t>MKR IM</t>
  </si>
  <si>
    <t>MARKET RISK INTERNAL MODELS</t>
  </si>
  <si>
    <t>VaR</t>
  </si>
  <si>
    <t>STRESSED VaR</t>
  </si>
  <si>
    <t>INCREMENTAL DEFAULT AND MIGRATION RISK CAPITAL CHARGE</t>
  </si>
  <si>
    <t>ALL PRICE RISKS CAPITAL CHARGE FOR CTP</t>
  </si>
  <si>
    <t>Number of overshootings
during previous 250 working days</t>
  </si>
  <si>
    <r>
      <t>VaR Multiplication Factor (m</t>
    </r>
    <r>
      <rPr>
        <vertAlign val="subscript"/>
        <sz val="14"/>
        <rFont val="Verdana"/>
        <family val="2"/>
      </rPr>
      <t>c</t>
    </r>
    <r>
      <rPr>
        <sz val="14"/>
        <rFont val="Verdana"/>
        <family val="2"/>
      </rPr>
      <t>)</t>
    </r>
  </si>
  <si>
    <r>
      <t>SVaR Multiplication Factor (m</t>
    </r>
    <r>
      <rPr>
        <vertAlign val="subscript"/>
        <sz val="14"/>
        <rFont val="Verdana"/>
        <family val="2"/>
      </rPr>
      <t>s</t>
    </r>
    <r>
      <rPr>
        <sz val="14"/>
        <rFont val="Verdana"/>
        <family val="2"/>
      </rPr>
      <t>)</t>
    </r>
  </si>
  <si>
    <t>ASSUMED CHARGE FOR CTP FLOOR - WEIGHTED NET LONG POSITIONS AFTER CAP</t>
  </si>
  <si>
    <t>ASSUMED CHARGE FOR CTP FLOOR - WEIGHTED NET SHORT POSITIONS AFTER CAP</t>
  </si>
  <si>
    <r>
      <t>MULTIPLICATION FACTOR (m</t>
    </r>
    <r>
      <rPr>
        <vertAlign val="subscript"/>
        <sz val="14"/>
        <rFont val="Verdana"/>
        <family val="2"/>
      </rPr>
      <t>c</t>
    </r>
    <r>
      <rPr>
        <sz val="14"/>
        <rFont val="Verdana"/>
        <family val="2"/>
      </rPr>
      <t>) x AVERAGE OF PREVIOUS 60 WORKING DAYS (VaR</t>
    </r>
    <r>
      <rPr>
        <vertAlign val="subscript"/>
        <sz val="14"/>
        <rFont val="Verdana"/>
        <family val="2"/>
      </rPr>
      <t>avg</t>
    </r>
    <r>
      <rPr>
        <sz val="14"/>
        <rFont val="Verdana"/>
        <family val="2"/>
      </rPr>
      <t>)</t>
    </r>
  </si>
  <si>
    <r>
      <t>PREVIOUS DAY (VaR</t>
    </r>
    <r>
      <rPr>
        <vertAlign val="subscript"/>
        <sz val="14"/>
        <rFont val="Verdana"/>
        <family val="2"/>
      </rPr>
      <t>t-1</t>
    </r>
    <r>
      <rPr>
        <sz val="14"/>
        <rFont val="Verdana"/>
        <family val="2"/>
      </rPr>
      <t>)</t>
    </r>
  </si>
  <si>
    <r>
      <t>MULTIPLICATION FACTOR (m</t>
    </r>
    <r>
      <rPr>
        <vertAlign val="subscript"/>
        <sz val="14"/>
        <rFont val="Verdana"/>
        <family val="2"/>
      </rPr>
      <t>s</t>
    </r>
    <r>
      <rPr>
        <sz val="14"/>
        <rFont val="Verdana"/>
        <family val="2"/>
      </rPr>
      <t>) x AVERAGE OF PREVIOUS 60 WORKING DAYS (SVaR</t>
    </r>
    <r>
      <rPr>
        <vertAlign val="subscript"/>
        <sz val="14"/>
        <rFont val="Verdana"/>
        <family val="2"/>
      </rPr>
      <t>avg</t>
    </r>
    <r>
      <rPr>
        <sz val="14"/>
        <rFont val="Verdana"/>
        <family val="2"/>
      </rPr>
      <t>)</t>
    </r>
  </si>
  <si>
    <r>
      <t>LATEST AVAILABLE (SVaR</t>
    </r>
    <r>
      <rPr>
        <vertAlign val="subscript"/>
        <sz val="14"/>
        <rFont val="Verdana"/>
        <family val="2"/>
      </rPr>
      <t>t-1</t>
    </r>
    <r>
      <rPr>
        <sz val="14"/>
        <rFont val="Verdana"/>
        <family val="2"/>
      </rPr>
      <t>)</t>
    </r>
  </si>
  <si>
    <t>12 WEEKS AVERAGE MEASURE</t>
  </si>
  <si>
    <t>LAST MEASURE</t>
  </si>
  <si>
    <t>FLOOR</t>
  </si>
  <si>
    <t>(090) = 
8% * max[(170), (180)]</t>
  </si>
  <si>
    <t>(120) = Max[(030),(040)] + Max[(050),(060)] + Max [(070),(080)] + Max [(090), (100),(110)]</t>
  </si>
  <si>
    <t>130 = 120*12,5</t>
  </si>
  <si>
    <t xml:space="preserve"> TOTAL POSITIONS</t>
  </si>
  <si>
    <t xml:space="preserve"> Memorandum items: BREAKDOWN OF MARKET RISK</t>
  </si>
  <si>
    <t xml:space="preserve"> 1 Traded debt instruments</t>
  </si>
  <si>
    <t xml:space="preserve">   1.1 TDI - General risk</t>
  </si>
  <si>
    <t xml:space="preserve">   1.2 TDI - Specific Risk</t>
  </si>
  <si>
    <t xml:space="preserve"> 2 Equities</t>
  </si>
  <si>
    <t xml:space="preserve">   2.1 Equities - General risk</t>
  </si>
  <si>
    <t xml:space="preserve">   2.2 Equities - Specific Risk</t>
  </si>
  <si>
    <t xml:space="preserve"> 3 Foreign Exchange risk</t>
  </si>
  <si>
    <t xml:space="preserve"> 4 Commodities risk</t>
  </si>
  <si>
    <t xml:space="preserve"> 5 Total amount for general risk</t>
  </si>
  <si>
    <t xml:space="preserve"> 6 Total amount for specific risk</t>
  </si>
  <si>
    <t>190-01</t>
  </si>
  <si>
    <t>190-02</t>
  </si>
  <si>
    <t>190-03</t>
  </si>
  <si>
    <t>190-04</t>
  </si>
  <si>
    <t>190-05</t>
  </si>
  <si>
    <t xml:space="preserve"> …</t>
  </si>
  <si>
    <t>190-N</t>
  </si>
  <si>
    <t>The three-letter currency unit code according to ISO 4217 shall be reported under the block Memorandum items (currency 6 onwards).</t>
  </si>
  <si>
    <t>020-021</t>
  </si>
  <si>
    <t>Articles 97 and 100 (1) of CRR. Regarding the distinction between Long and Short positions, also applicable to these gross positions, see Article 317 (2) of CRR.</t>
  </si>
  <si>
    <r>
      <t>Multiplication factor (m</t>
    </r>
    <r>
      <rPr>
        <vertAlign val="subscript"/>
        <sz val="10"/>
        <rFont val="Verdana"/>
        <family val="2"/>
      </rPr>
      <t>c</t>
    </r>
    <r>
      <rPr>
        <sz val="10"/>
        <rFont val="Verdana"/>
        <family val="2"/>
      </rPr>
      <t>) x Average of previous 60 working days (VaR</t>
    </r>
    <r>
      <rPr>
        <vertAlign val="subscript"/>
        <sz val="10"/>
        <rFont val="Verdana"/>
        <family val="2"/>
      </rPr>
      <t>avg</t>
    </r>
    <r>
      <rPr>
        <sz val="10"/>
        <rFont val="Verdana"/>
        <family val="2"/>
      </rPr>
      <t>)</t>
    </r>
  </si>
  <si>
    <t>Articles 353 (1) lit(a) (ii) and 354 (1) of CRR.</t>
  </si>
  <si>
    <r>
      <t>Previous day (VaR</t>
    </r>
    <r>
      <rPr>
        <vertAlign val="subscript"/>
        <sz val="10"/>
        <rFont val="Verdana"/>
        <family val="2"/>
      </rPr>
      <t>t-1</t>
    </r>
    <r>
      <rPr>
        <sz val="10"/>
        <rFont val="Verdana"/>
        <family val="2"/>
      </rPr>
      <t>)</t>
    </r>
  </si>
  <si>
    <t>Articles 353 (1) lit(a) (i) and 354 (1) of CRR.</t>
  </si>
  <si>
    <r>
      <t>Multiplication factor (m</t>
    </r>
    <r>
      <rPr>
        <vertAlign val="subscript"/>
        <sz val="10"/>
        <rFont val="Verdana"/>
        <family val="2"/>
      </rPr>
      <t>s</t>
    </r>
    <r>
      <rPr>
        <sz val="10"/>
        <rFont val="Verdana"/>
        <family val="2"/>
      </rPr>
      <t>) x Average of previous 60 working days (SVaR</t>
    </r>
    <r>
      <rPr>
        <vertAlign val="subscript"/>
        <sz val="10"/>
        <rFont val="Verdana"/>
        <family val="2"/>
      </rPr>
      <t>avg</t>
    </r>
    <r>
      <rPr>
        <sz val="10"/>
        <rFont val="Verdana"/>
        <family val="2"/>
      </rPr>
      <t>)</t>
    </r>
  </si>
  <si>
    <t>Articles 353 (1) lit(b) (ii) and 354 (1) of CRR.</t>
  </si>
  <si>
    <r>
      <t>Latest available (SVaR</t>
    </r>
    <r>
      <rPr>
        <vertAlign val="subscript"/>
        <sz val="10"/>
        <rFont val="Verdana"/>
        <family val="2"/>
      </rPr>
      <t>t-1</t>
    </r>
    <r>
      <rPr>
        <sz val="10"/>
        <rFont val="Verdana"/>
        <family val="2"/>
      </rPr>
      <t>)</t>
    </r>
  </si>
  <si>
    <t>Articles 353 (1) lit(b) (i) and 354 (1) of CRR.</t>
  </si>
  <si>
    <t>Incremental Default and Migration Risk Capital Charge</t>
  </si>
  <si>
    <t xml:space="preserve">Article 353 (2) lit (b) in connection with Part Three Title IV Chapter 5 Section 4 of CRR. </t>
  </si>
  <si>
    <t>090-120</t>
  </si>
  <si>
    <t>All Price Risks Capital Charge for CTP</t>
  </si>
  <si>
    <t>Article 353 (3) in connection with Part Three Title IV Chapter 5 Section 5 of CRR.</t>
  </si>
  <si>
    <t>Floor</t>
  </si>
  <si>
    <r>
      <t xml:space="preserve">Article 353 (3) lit (c) of CRR.
'= 8% of the capital charge that would be calculated in accordance with Article 327 (1) of CRR for all positions in the </t>
    </r>
    <r>
      <rPr>
        <sz val="10"/>
        <color indexed="10"/>
        <rFont val="Verdana"/>
        <family val="2"/>
      </rPr>
      <t>"</t>
    </r>
    <r>
      <rPr>
        <sz val="10"/>
        <rFont val="Verdana"/>
        <family val="2"/>
      </rPr>
      <t>all price risks</t>
    </r>
    <r>
      <rPr>
        <sz val="10"/>
        <color indexed="10"/>
        <rFont val="Verdana"/>
        <family val="2"/>
      </rPr>
      <t xml:space="preserve">" </t>
    </r>
    <r>
      <rPr>
        <sz val="10"/>
        <rFont val="Verdana"/>
        <family val="2"/>
      </rPr>
      <t>capital charge.</t>
    </r>
  </si>
  <si>
    <t>Supplemental Capital Charge (stress test)</t>
  </si>
  <si>
    <t>The supplemental capital charge which can be considered by the competent authority caused by the stress testing results is deleted in CRD IV</t>
  </si>
  <si>
    <t>Capital Requirements</t>
  </si>
  <si>
    <t>Article 353 of CRR: total VaR of all risk factors taking into account correlation effects if applicable.</t>
  </si>
  <si>
    <t>Number of overshootings (during previous 250 working days)</t>
  </si>
  <si>
    <t>Article 355 of CRR.</t>
  </si>
  <si>
    <r>
      <t>VaR Multiplication Factor (m</t>
    </r>
    <r>
      <rPr>
        <vertAlign val="subscript"/>
        <sz val="10"/>
        <rFont val="Verdana"/>
        <family val="2"/>
      </rPr>
      <t>c</t>
    </r>
    <r>
      <rPr>
        <sz val="10"/>
        <rFont val="Verdana"/>
        <family val="2"/>
      </rPr>
      <t>)</t>
    </r>
  </si>
  <si>
    <r>
      <t>SVaR Multiplication Factor (m</t>
    </r>
    <r>
      <rPr>
        <vertAlign val="subscript"/>
        <sz val="10"/>
        <rFont val="Verdana"/>
        <family val="2"/>
      </rPr>
      <t>s</t>
    </r>
    <r>
      <rPr>
        <sz val="10"/>
        <rFont val="Verdana"/>
        <family val="2"/>
      </rPr>
      <t>)</t>
    </r>
  </si>
  <si>
    <t>170-180</t>
  </si>
  <si>
    <t>ASSUMED CHARGE FOR CTP FLOOR - WEIGHTED NET LONG/ SHORT POSITIONS AFTER CAP</t>
  </si>
  <si>
    <t xml:space="preserve">The amounts reported and serving as the basis to calculate the floor capital charge for all price risks according to Article 353 (3) lit. c of CRR take into account the discretion of Article 324 of CRR which says that the institution may cap the product of the weight and the net position at the maximum possible default-risk related loss. 
</t>
  </si>
  <si>
    <t>Total Positions</t>
  </si>
  <si>
    <t>Corresponds to the part of position, foreign exchange and commodities risk referred to in Article 352 (1) of CRR linked to the risk factors specified in Article 356 (2) of CRR.</t>
  </si>
  <si>
    <t>040 / 090 / 130</t>
  </si>
  <si>
    <t>050 / 100 / 140</t>
  </si>
  <si>
    <r>
      <t>Corresponds to the part of position risk referred to in 352 (1) of CRR linked to the interest rates risk factors as specified in Article 356 (2) of CRR</t>
    </r>
    <r>
      <rPr>
        <sz val="10"/>
        <rFont val="Verdana"/>
        <family val="2"/>
      </rPr>
      <t>.</t>
    </r>
  </si>
  <si>
    <t>TDI General Risk</t>
  </si>
  <si>
    <t>General risk defined in Article 351 of CRR.</t>
  </si>
  <si>
    <t>TDI Specific Risk</t>
  </si>
  <si>
    <t>Specific risk defined in Article 351 of CRR.</t>
  </si>
  <si>
    <t>Equities</t>
  </si>
  <si>
    <t>Corresponds to the part of position risk referred to in 352 (1) of CRR linked to the equity risk factors as specified in Article 356 (2) of CRR.</t>
  </si>
  <si>
    <t>Equities General Risk</t>
  </si>
  <si>
    <t>Equities Specific Risk</t>
  </si>
  <si>
    <t>Foreign exchange risk</t>
  </si>
  <si>
    <r>
      <t>Articles 352 (1) and 356 (2) of CRR</t>
    </r>
    <r>
      <rPr>
        <sz val="10"/>
        <rFont val="Verdana"/>
        <family val="2"/>
      </rPr>
      <t>.</t>
    </r>
  </si>
  <si>
    <t>Commodities risk</t>
  </si>
  <si>
    <t>Total amount for general risk</t>
  </si>
  <si>
    <t>General risk component of traded debt instruments, equities, foreign exchange and commodities.</t>
  </si>
  <si>
    <t>Total amount for specific risk</t>
  </si>
  <si>
    <t>Specific risk component of traded debt instruments and equities.</t>
  </si>
  <si>
    <t>190-01-
190-N</t>
  </si>
  <si>
    <t>Memorandum items: Top currency positions</t>
  </si>
  <si>
    <t>MARKET RISK: STANDARDISED APPROACH FOR POSITION RISKS IN TRADED DEBT INSTRUMENTS</t>
  </si>
  <si>
    <t>MARKET RISK: STANDARDISED APPROACHES FOR COMMODITIES</t>
  </si>
  <si>
    <t>3.2.b</t>
  </si>
  <si>
    <t>3.2.a</t>
  </si>
  <si>
    <t>3.3.a</t>
  </si>
  <si>
    <t>3.3.b</t>
  </si>
  <si>
    <t>.</t>
  </si>
  <si>
    <t>3.2 CR SA Ref list</t>
  </si>
  <si>
    <t>3.3.a CR IRB Ref list</t>
  </si>
  <si>
    <t>3.3.b CR IRB GB Ref list</t>
  </si>
  <si>
    <t>3.5 CR SETT Ref list</t>
  </si>
  <si>
    <t>3.6 CR SEC SA Ref list</t>
  </si>
  <si>
    <t>3.7 CR SEC IRB Ref list</t>
  </si>
  <si>
    <t>3.8 SEC Details Ref list</t>
  </si>
  <si>
    <t>3.4 CR EQU IRB Ref list</t>
  </si>
  <si>
    <t>4.1 OPR Ref list</t>
  </si>
  <si>
    <t>4.2 OPR Details Ref list</t>
  </si>
  <si>
    <t>5.1 MKR SA TDI Ref list</t>
  </si>
  <si>
    <t>5.2 MKR SA SEC Ref list</t>
  </si>
  <si>
    <t>5.3 MKR SA CTP Ref list</t>
  </si>
  <si>
    <t>5.4 MKR SA EQU Ref list</t>
  </si>
  <si>
    <t>5.5 MKR SA FX Ref list</t>
  </si>
  <si>
    <t>5.6 MKR SA COM Ref list</t>
  </si>
  <si>
    <t>5.7 MKR IM Ref list</t>
  </si>
  <si>
    <t>Part</t>
  </si>
  <si>
    <t>References</t>
  </si>
  <si>
    <r>
      <t>Number</t>
    </r>
    <r>
      <rPr>
        <b/>
        <vertAlign val="superscript"/>
        <sz val="8"/>
        <rFont val="Verdana"/>
        <family val="2"/>
      </rPr>
      <t>1)</t>
    </r>
  </si>
  <si>
    <r>
      <rPr>
        <vertAlign val="superscript"/>
        <sz val="8"/>
        <color indexed="8"/>
        <rFont val="Verdana"/>
        <family val="2"/>
      </rPr>
      <t>1)</t>
    </r>
    <r>
      <rPr>
        <sz val="8"/>
        <color indexed="8"/>
        <rFont val="Verdana"/>
        <family val="2"/>
      </rPr>
      <t xml:space="preserve"> Numbers of the templates are according to the instructions in Part II of ANNEX II</t>
    </r>
  </si>
  <si>
    <t>ANNEX I - COREP templates</t>
  </si>
  <si>
    <t xml:space="preserve">GROUP SOLVENCY </t>
  </si>
  <si>
    <t xml:space="preserve"> </t>
  </si>
  <si>
    <t>030 - 090</t>
  </si>
  <si>
    <t>130 - 200</t>
  </si>
  <si>
    <t>CONSOLIDATED OWN FUNDS</t>
  </si>
  <si>
    <t>OF WHICH: TIER 1</t>
  </si>
  <si>
    <t>OF WHICH: CONRIBUTIONS TO CONSOLIDATED RESULT</t>
  </si>
  <si>
    <t>OF WHICH: (-)  GOODWILL / (+) NEGATIVE GOODWILL</t>
  </si>
  <si>
    <t>Geographical breakdown of exposures subject to credit risk (IRB approach)</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</si>
</sst>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00_-;\-* #,##0.00_-;_-* \-??_-;_-@_-"/>
  </numFmts>
  <fonts count="175">
    <font>
      <sz val="11"/>
      <color theme="1"/>
      <name val="Calibri"/>
      <family val="2"/>
    </font>
    <font>
      <sz val="11"/>
      <color indexed="8"/>
      <name val="Calibri"/>
      <family val="2"/>
    </font>
    <font>
      <sz val="10"/>
      <name val="Arial"/>
      <family val="2"/>
    </font>
    <font>
      <b/>
      <sz val="11"/>
      <name val="Verdana"/>
      <family val="2"/>
    </font>
    <font>
      <sz val="11"/>
      <color indexed="8"/>
      <name val="Verdana"/>
      <family val="2"/>
    </font>
    <font>
      <b/>
      <sz val="11"/>
      <color indexed="8"/>
      <name val="Verdana"/>
      <family val="2"/>
    </font>
    <font>
      <sz val="11"/>
      <name val="Verdana"/>
      <family val="2"/>
    </font>
    <font>
      <u val="single"/>
      <sz val="6.5"/>
      <color indexed="12"/>
      <name val="Arial"/>
      <family val="2"/>
    </font>
    <font>
      <sz val="10"/>
      <name val="Verdana"/>
      <family val="2"/>
    </font>
    <font>
      <u val="single"/>
      <sz val="10"/>
      <color indexed="12"/>
      <name val="Arial"/>
      <family val="2"/>
    </font>
    <font>
      <b/>
      <sz val="10"/>
      <name val="Verdana"/>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b/>
      <sz val="10"/>
      <name val="Arial"/>
      <family val="2"/>
    </font>
    <font>
      <sz val="8"/>
      <name val="Calibri"/>
      <family val="2"/>
    </font>
    <font>
      <u val="single"/>
      <sz val="11"/>
      <color indexed="8"/>
      <name val="Verdana"/>
      <family val="2"/>
    </font>
    <font>
      <sz val="9"/>
      <color indexed="8"/>
      <name val="Verdana"/>
      <family val="2"/>
    </font>
    <font>
      <sz val="8"/>
      <color indexed="8"/>
      <name val="Verdana"/>
      <family val="2"/>
    </font>
    <font>
      <sz val="9"/>
      <name val="Verdana"/>
      <family val="2"/>
    </font>
    <font>
      <sz val="11"/>
      <color indexed="12"/>
      <name val="Verdana"/>
      <family val="2"/>
    </font>
    <font>
      <i/>
      <sz val="11"/>
      <name val="Verdana"/>
      <family val="2"/>
    </font>
    <font>
      <b/>
      <i/>
      <sz val="11"/>
      <name val="Verdana"/>
      <family val="2"/>
    </font>
    <font>
      <b/>
      <i/>
      <sz val="11"/>
      <color indexed="12"/>
      <name val="Verdana"/>
      <family val="2"/>
    </font>
    <font>
      <b/>
      <i/>
      <sz val="11"/>
      <color indexed="8"/>
      <name val="Verdana"/>
      <family val="2"/>
    </font>
    <font>
      <u val="single"/>
      <sz val="11"/>
      <name val="Verdana"/>
      <family val="2"/>
    </font>
    <font>
      <b/>
      <i/>
      <strike/>
      <sz val="11"/>
      <name val="Verdana"/>
      <family val="2"/>
    </font>
    <font>
      <strike/>
      <sz val="11"/>
      <color indexed="8"/>
      <name val="Verdana"/>
      <family val="2"/>
    </font>
    <font>
      <b/>
      <u val="single"/>
      <sz val="11"/>
      <color indexed="8"/>
      <name val="Verdana"/>
      <family val="2"/>
    </font>
    <font>
      <i/>
      <sz val="11"/>
      <color indexed="8"/>
      <name val="Verdana"/>
      <family val="2"/>
    </font>
    <font>
      <sz val="11"/>
      <color indexed="10"/>
      <name val="Verdana"/>
      <family val="2"/>
    </font>
    <font>
      <b/>
      <u val="single"/>
      <sz val="11"/>
      <name val="Verdana"/>
      <family val="2"/>
    </font>
    <font>
      <b/>
      <u val="single"/>
      <sz val="8"/>
      <name val="Verdana"/>
      <family val="2"/>
    </font>
    <font>
      <b/>
      <sz val="8"/>
      <color indexed="8"/>
      <name val="Verdana"/>
      <family val="2"/>
    </font>
    <font>
      <b/>
      <u val="single"/>
      <sz val="8"/>
      <color indexed="8"/>
      <name val="Verdana"/>
      <family val="2"/>
    </font>
    <font>
      <sz val="8"/>
      <name val="Verdana"/>
      <family val="2"/>
    </font>
    <font>
      <b/>
      <sz val="8"/>
      <name val="Verdana"/>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b/>
      <u val="single"/>
      <sz val="16"/>
      <color indexed="12"/>
      <name val="Verdana"/>
      <family val="2"/>
    </font>
    <font>
      <b/>
      <sz val="16"/>
      <name val="Verdana"/>
      <family val="2"/>
    </font>
    <font>
      <sz val="14"/>
      <name val="Verdana"/>
      <family val="2"/>
    </font>
    <font>
      <u val="single"/>
      <sz val="10"/>
      <name val="Verdana"/>
      <family val="2"/>
    </font>
    <font>
      <i/>
      <sz val="10"/>
      <name val="Verdana"/>
      <family val="2"/>
    </font>
    <font>
      <b/>
      <sz val="28"/>
      <name val="Verdana"/>
      <family val="2"/>
    </font>
    <font>
      <b/>
      <sz val="32"/>
      <name val="Verdana"/>
      <family val="2"/>
    </font>
    <font>
      <b/>
      <sz val="36"/>
      <name val="Verdana"/>
      <family val="2"/>
    </font>
    <font>
      <b/>
      <strike/>
      <sz val="28"/>
      <name val="Verdana"/>
      <family val="2"/>
    </font>
    <font>
      <sz val="24"/>
      <name val="Verdana"/>
      <family val="2"/>
    </font>
    <font>
      <strike/>
      <sz val="24"/>
      <name val="Verdana"/>
      <family val="2"/>
    </font>
    <font>
      <sz val="12"/>
      <name val="Verdana"/>
      <family val="2"/>
    </font>
    <font>
      <b/>
      <sz val="22"/>
      <name val="Verdana"/>
      <family val="2"/>
    </font>
    <font>
      <b/>
      <sz val="26"/>
      <name val="Verdana"/>
      <family val="2"/>
    </font>
    <font>
      <sz val="16"/>
      <color indexed="10"/>
      <name val="Verdana"/>
      <family val="2"/>
    </font>
    <font>
      <sz val="23"/>
      <name val="Verdana"/>
      <family val="2"/>
    </font>
    <font>
      <sz val="22"/>
      <name val="Verdana"/>
      <family val="2"/>
    </font>
    <font>
      <sz val="10"/>
      <name val="Cambria"/>
      <family val="1"/>
    </font>
    <font>
      <i/>
      <sz val="22"/>
      <name val="Verdana"/>
      <family val="2"/>
    </font>
    <font>
      <sz val="26"/>
      <name val="Verdana"/>
      <family val="2"/>
    </font>
    <font>
      <b/>
      <sz val="30"/>
      <name val="Verdana"/>
      <family val="2"/>
    </font>
    <font>
      <sz val="22"/>
      <color indexed="10"/>
      <name val="Verdana"/>
      <family val="2"/>
    </font>
    <font>
      <sz val="18"/>
      <name val="Verdana"/>
      <family val="2"/>
    </font>
    <font>
      <sz val="16"/>
      <name val="Verdana"/>
      <family val="2"/>
    </font>
    <font>
      <b/>
      <strike/>
      <sz val="26"/>
      <color indexed="10"/>
      <name val="Verdana"/>
      <family val="2"/>
    </font>
    <font>
      <i/>
      <sz val="26"/>
      <name val="Verdana"/>
      <family val="2"/>
    </font>
    <font>
      <strike/>
      <sz val="18"/>
      <name val="Verdana"/>
      <family val="2"/>
    </font>
    <font>
      <strike/>
      <sz val="10"/>
      <name val="Verdana"/>
      <family val="2"/>
    </font>
    <font>
      <strike/>
      <sz val="11"/>
      <color indexed="10"/>
      <name val="Calibri"/>
      <family val="2"/>
    </font>
    <font>
      <strike/>
      <sz val="36"/>
      <color indexed="10"/>
      <name val="Verdana"/>
      <family val="2"/>
    </font>
    <font>
      <strike/>
      <sz val="22"/>
      <color indexed="10"/>
      <name val="Verdana"/>
      <family val="2"/>
    </font>
    <font>
      <sz val="22"/>
      <color indexed="8"/>
      <name val="Verdana"/>
      <family val="2"/>
    </font>
    <font>
      <sz val="24"/>
      <name val="Tahoma"/>
      <family val="2"/>
    </font>
    <font>
      <b/>
      <u val="single"/>
      <sz val="14"/>
      <color indexed="12"/>
      <name val="Verdana"/>
      <family val="2"/>
    </font>
    <font>
      <b/>
      <sz val="14"/>
      <name val="Verdana"/>
      <family val="2"/>
    </font>
    <font>
      <strike/>
      <sz val="14"/>
      <name val="Verdana"/>
      <family val="2"/>
    </font>
    <font>
      <i/>
      <sz val="14"/>
      <name val="Verdana"/>
      <family val="2"/>
    </font>
    <font>
      <i/>
      <u val="single"/>
      <sz val="14"/>
      <color indexed="8"/>
      <name val="Verdana"/>
      <family val="2"/>
    </font>
    <font>
      <b/>
      <sz val="20"/>
      <name val="Verdana"/>
      <family val="2"/>
    </font>
    <font>
      <sz val="28"/>
      <name val="Verdana"/>
      <family val="2"/>
    </font>
    <font>
      <sz val="18"/>
      <color indexed="8"/>
      <name val="Verdana"/>
      <family val="2"/>
    </font>
    <font>
      <sz val="14"/>
      <color indexed="23"/>
      <name val="Verdana"/>
      <family val="2"/>
    </font>
    <font>
      <sz val="11"/>
      <name val="Calibri"/>
      <family val="2"/>
    </font>
    <font>
      <i/>
      <sz val="20"/>
      <name val="Verdana"/>
      <family val="2"/>
    </font>
    <font>
      <b/>
      <sz val="18"/>
      <name val="Verdana"/>
      <family val="2"/>
    </font>
    <font>
      <sz val="18"/>
      <color indexed="12"/>
      <name val="Verdana"/>
      <family val="2"/>
    </font>
    <font>
      <sz val="20"/>
      <name val="Verdana"/>
      <family val="2"/>
    </font>
    <font>
      <b/>
      <sz val="24"/>
      <name val="Verdana"/>
      <family val="2"/>
    </font>
    <font>
      <sz val="36"/>
      <name val="Verdana"/>
      <family val="2"/>
    </font>
    <font>
      <b/>
      <sz val="16"/>
      <name val="Tahoma"/>
      <family val="2"/>
    </font>
    <font>
      <sz val="16"/>
      <name val="Tahoma"/>
      <family val="2"/>
    </font>
    <font>
      <b/>
      <sz val="16"/>
      <color indexed="57"/>
      <name val="Verdana"/>
      <family val="2"/>
    </font>
    <font>
      <sz val="8"/>
      <color indexed="8"/>
      <name val="Calibri"/>
      <family val="2"/>
    </font>
    <font>
      <sz val="9"/>
      <name val="Tahoma"/>
      <family val="2"/>
    </font>
    <font>
      <sz val="14"/>
      <color indexed="8"/>
      <name val="Calibri"/>
      <family val="2"/>
    </font>
    <font>
      <sz val="14"/>
      <name val="Calibri"/>
      <family val="2"/>
    </font>
    <font>
      <sz val="14"/>
      <color indexed="10"/>
      <name val="Calibri"/>
      <family val="2"/>
    </font>
    <font>
      <b/>
      <sz val="14"/>
      <name val="Calibri"/>
      <family val="2"/>
    </font>
    <font>
      <sz val="14"/>
      <color indexed="12"/>
      <name val="Calibri"/>
      <family val="2"/>
    </font>
    <font>
      <b/>
      <sz val="12"/>
      <name val="Verdana"/>
      <family val="2"/>
    </font>
    <font>
      <strike/>
      <sz val="11"/>
      <name val="Verdana"/>
      <family val="2"/>
    </font>
    <font>
      <b/>
      <sz val="28"/>
      <color indexed="8"/>
      <name val="Verdana"/>
      <family val="2"/>
    </font>
    <font>
      <b/>
      <strike/>
      <sz val="24"/>
      <color indexed="10"/>
      <name val="Verdana"/>
      <family val="2"/>
    </font>
    <font>
      <b/>
      <strike/>
      <sz val="24"/>
      <color indexed="8"/>
      <name val="Verdana"/>
      <family val="2"/>
    </font>
    <font>
      <b/>
      <sz val="24"/>
      <color indexed="8"/>
      <name val="Verdana"/>
      <family val="2"/>
    </font>
    <font>
      <sz val="20"/>
      <color indexed="8"/>
      <name val="Verdana"/>
      <family val="2"/>
    </font>
    <font>
      <b/>
      <sz val="20"/>
      <color indexed="8"/>
      <name val="Verdana"/>
      <family val="2"/>
    </font>
    <font>
      <b/>
      <sz val="26"/>
      <color indexed="8"/>
      <name val="Verdana"/>
      <family val="2"/>
    </font>
    <font>
      <sz val="10"/>
      <color indexed="8"/>
      <name val="Verdana"/>
      <family val="2"/>
    </font>
    <font>
      <sz val="17"/>
      <color indexed="8"/>
      <name val="Verdana"/>
      <family val="2"/>
    </font>
    <font>
      <sz val="17"/>
      <color indexed="48"/>
      <name val="Verdana"/>
      <family val="2"/>
    </font>
    <font>
      <b/>
      <sz val="22"/>
      <color indexed="8"/>
      <name val="Verdana"/>
      <family val="2"/>
    </font>
    <font>
      <sz val="14"/>
      <color indexed="8"/>
      <name val="Verdana"/>
      <family val="2"/>
    </font>
    <font>
      <sz val="10"/>
      <color indexed="48"/>
      <name val="Verdana"/>
      <family val="2"/>
    </font>
    <font>
      <strike/>
      <sz val="12"/>
      <name val="Verdana"/>
      <family val="2"/>
    </font>
    <font>
      <sz val="10"/>
      <color indexed="17"/>
      <name val="Verdana"/>
      <family val="2"/>
    </font>
    <font>
      <strike/>
      <sz val="14"/>
      <color indexed="10"/>
      <name val="Verdana"/>
      <family val="2"/>
    </font>
    <font>
      <i/>
      <sz val="12"/>
      <name val="Verdana"/>
      <family val="2"/>
    </font>
    <font>
      <b/>
      <u val="single"/>
      <sz val="18"/>
      <color indexed="12"/>
      <name val="Verdana"/>
      <family val="2"/>
    </font>
    <font>
      <i/>
      <u val="single"/>
      <sz val="12"/>
      <name val="Verdana"/>
      <family val="2"/>
    </font>
    <font>
      <sz val="12"/>
      <color indexed="10"/>
      <name val="Verdana"/>
      <family val="2"/>
    </font>
    <font>
      <b/>
      <u val="single"/>
      <sz val="10"/>
      <color indexed="12"/>
      <name val="Verdana"/>
      <family val="2"/>
    </font>
    <font>
      <b/>
      <sz val="14"/>
      <color indexed="10"/>
      <name val="Verdana"/>
      <family val="2"/>
    </font>
    <font>
      <sz val="28"/>
      <name val="Arial"/>
      <family val="2"/>
    </font>
    <font>
      <sz val="15"/>
      <color indexed="8"/>
      <name val="Verdana"/>
      <family val="2"/>
    </font>
    <font>
      <sz val="17"/>
      <name val="Verdana"/>
      <family val="2"/>
    </font>
    <font>
      <sz val="16"/>
      <color indexed="8"/>
      <name val="Verdana"/>
      <family val="2"/>
    </font>
    <font>
      <u val="single"/>
      <sz val="12"/>
      <name val="Verdana"/>
      <family val="2"/>
    </font>
    <font>
      <sz val="12"/>
      <name val="Arial"/>
      <family val="2"/>
    </font>
    <font>
      <b/>
      <strike/>
      <sz val="14"/>
      <name val="Verdana"/>
      <family val="2"/>
    </font>
    <font>
      <b/>
      <sz val="18"/>
      <color indexed="10"/>
      <name val="Verdana"/>
      <family val="2"/>
    </font>
    <font>
      <strike/>
      <sz val="12"/>
      <color indexed="10"/>
      <name val="Arial"/>
      <family val="2"/>
    </font>
    <font>
      <sz val="12"/>
      <color indexed="8"/>
      <name val="Verdana"/>
      <family val="2"/>
    </font>
    <font>
      <b/>
      <sz val="12"/>
      <color indexed="10"/>
      <name val="Verdana"/>
      <family val="2"/>
    </font>
    <font>
      <b/>
      <u val="single"/>
      <sz val="12"/>
      <color indexed="12"/>
      <name val="Verdana"/>
      <family val="2"/>
    </font>
    <font>
      <b/>
      <sz val="14"/>
      <color indexed="8"/>
      <name val="Verdana"/>
      <family val="2"/>
    </font>
    <font>
      <b/>
      <u val="single"/>
      <sz val="10"/>
      <name val="Verdana"/>
      <family val="2"/>
    </font>
    <font>
      <vertAlign val="subscript"/>
      <sz val="14"/>
      <name val="Verdana"/>
      <family val="2"/>
    </font>
    <font>
      <sz val="10"/>
      <color indexed="10"/>
      <name val="Verdana"/>
      <family val="2"/>
    </font>
    <font>
      <b/>
      <sz val="10"/>
      <color indexed="8"/>
      <name val="Verdana"/>
      <family val="2"/>
    </font>
    <font>
      <b/>
      <u val="single"/>
      <sz val="11"/>
      <color indexed="12"/>
      <name val="Verdana"/>
      <family val="2"/>
    </font>
    <font>
      <vertAlign val="subscript"/>
      <sz val="10"/>
      <name val="Verdana"/>
      <family val="2"/>
    </font>
    <font>
      <vertAlign val="superscript"/>
      <sz val="8"/>
      <color indexed="8"/>
      <name val="Verdana"/>
      <family val="2"/>
    </font>
    <font>
      <b/>
      <vertAlign val="superscript"/>
      <sz val="8"/>
      <name val="Verdana"/>
      <family val="2"/>
    </font>
    <font>
      <sz val="11"/>
      <color theme="0"/>
      <name val="Calibri"/>
      <family val="2"/>
    </font>
    <font>
      <sz val="11"/>
      <color rgb="FF9C6500"/>
      <name val="Calibri"/>
      <family val="2"/>
    </font>
    <font>
      <sz val="10"/>
      <color theme="1"/>
      <name val="Arial"/>
      <family val="2"/>
    </font>
    <font>
      <b/>
      <sz val="11"/>
      <color theme="1"/>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indexed="9"/>
        <bgColor indexed="64"/>
      </patternFill>
    </fill>
    <fill>
      <patternFill patternType="solid">
        <fgColor indexed="23"/>
        <bgColor indexed="64"/>
      </patternFill>
    </fill>
    <fill>
      <patternFill patternType="solid">
        <fgColor indexed="17"/>
        <bgColor indexed="64"/>
      </patternFill>
    </fill>
    <fill>
      <patternFill patternType="lightUp">
        <fgColor indexed="23"/>
      </patternFill>
    </fill>
  </fills>
  <borders count="10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theme="4"/>
      </top>
      <bottom style="double">
        <color theme="4"/>
      </bottom>
    </border>
    <border>
      <left style="thin"/>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style="thin"/>
      <right style="thin"/>
      <top/>
      <bottom style="thin"/>
    </border>
    <border>
      <left style="medium"/>
      <right style="thin"/>
      <top style="medium"/>
      <bottom style="medium"/>
    </border>
    <border>
      <left style="thin"/>
      <right style="thin"/>
      <top style="medium"/>
      <bottom style="medium"/>
    </border>
    <border>
      <left/>
      <right style="thin"/>
      <top style="thin"/>
      <bottom style="thin"/>
    </border>
    <border>
      <left style="thin"/>
      <right/>
      <top style="thin"/>
      <bottom/>
    </border>
    <border>
      <left style="thin"/>
      <right style="medium"/>
      <top style="thin"/>
      <bottom style="thin"/>
    </border>
    <border>
      <left style="thin"/>
      <right style="medium"/>
      <top style="medium"/>
      <bottom style="medium"/>
    </border>
    <border>
      <left style="thin"/>
      <right style="medium"/>
      <top/>
      <bottom style="thin"/>
    </border>
    <border>
      <left/>
      <right style="medium"/>
      <top style="medium"/>
      <bottom style="medium"/>
    </border>
    <border>
      <left style="thin"/>
      <right style="medium"/>
      <top style="thin"/>
      <bottom/>
    </border>
    <border>
      <left style="thin"/>
      <right style="thin"/>
      <top/>
      <bottom style="medium"/>
    </border>
    <border>
      <left style="thin"/>
      <right style="medium"/>
      <top/>
      <bottom/>
    </border>
    <border>
      <left/>
      <right style="thin"/>
      <top style="medium"/>
      <bottom style="medium"/>
    </border>
    <border>
      <left style="thin"/>
      <right style="thin"/>
      <top/>
      <bottom/>
    </border>
    <border>
      <left/>
      <right style="thin"/>
      <top/>
      <bottom/>
    </border>
    <border>
      <left/>
      <right style="thin"/>
      <top/>
      <bottom style="thin"/>
    </border>
    <border>
      <left/>
      <right style="thin"/>
      <top style="thin"/>
      <bottom/>
    </border>
    <border>
      <left style="medium"/>
      <right style="thin"/>
      <top style="thin"/>
      <bottom style="thin"/>
    </border>
    <border>
      <left style="medium"/>
      <right style="thin"/>
      <top style="thin"/>
      <bottom/>
    </border>
    <border>
      <left style="thin"/>
      <right style="thin"/>
      <top style="medium"/>
      <bottom style="thin"/>
    </border>
    <border>
      <left/>
      <right style="thin"/>
      <top style="thin"/>
      <bottom style="medium"/>
    </border>
    <border>
      <left style="medium"/>
      <right style="thin"/>
      <top style="medium"/>
      <bottom style="thin"/>
    </border>
    <border>
      <left style="medium"/>
      <right/>
      <top style="medium"/>
      <bottom style="thin"/>
    </border>
    <border>
      <left style="medium"/>
      <right/>
      <top style="thin"/>
      <bottom style="thin"/>
    </border>
    <border>
      <left style="medium"/>
      <right/>
      <top style="thin"/>
      <bottom style="medium"/>
    </border>
    <border>
      <left style="medium"/>
      <right/>
      <top/>
      <bottom style="thin"/>
    </border>
    <border>
      <left style="medium"/>
      <right/>
      <top style="thin"/>
      <bottom/>
    </border>
    <border>
      <left style="thin"/>
      <right style="medium"/>
      <top style="medium"/>
      <bottom style="thin"/>
    </border>
    <border>
      <left style="medium"/>
      <right/>
      <top/>
      <bottom/>
    </border>
    <border>
      <left/>
      <right/>
      <top/>
      <bottom style="medium"/>
    </border>
    <border>
      <left style="medium"/>
      <right style="medium"/>
      <top style="thin"/>
      <bottom style="thin"/>
    </border>
    <border>
      <left style="medium"/>
      <right/>
      <top style="medium"/>
      <bottom/>
    </border>
    <border>
      <left/>
      <right style="thin"/>
      <top style="medium"/>
      <bottom/>
    </border>
    <border>
      <left style="thin"/>
      <right style="thin"/>
      <top style="medium"/>
      <bottom/>
    </border>
    <border>
      <left style="thin"/>
      <right/>
      <top style="medium"/>
      <bottom/>
    </border>
    <border>
      <left style="thin"/>
      <right/>
      <top/>
      <bottom style="thin"/>
    </border>
    <border>
      <left style="thin"/>
      <right/>
      <top style="thin"/>
      <bottom style="medium"/>
    </border>
    <border>
      <left style="thin"/>
      <right/>
      <top/>
      <bottom/>
    </border>
    <border>
      <left/>
      <right/>
      <top style="thin"/>
      <bottom style="thin"/>
    </border>
    <border>
      <left/>
      <right/>
      <top style="thin"/>
      <bottom/>
    </border>
    <border>
      <left/>
      <right/>
      <top/>
      <bottom style="thin"/>
    </border>
    <border>
      <left style="medium"/>
      <right style="thin"/>
      <top style="medium"/>
      <bottom/>
    </border>
    <border>
      <left/>
      <right style="thin"/>
      <top style="medium"/>
      <bottom style="thin"/>
    </border>
    <border>
      <left/>
      <right/>
      <top style="medium"/>
      <bottom/>
    </border>
    <border>
      <left style="medium"/>
      <right style="thin"/>
      <top/>
      <bottom/>
    </border>
    <border>
      <left style="medium"/>
      <right style="thin"/>
      <top/>
      <bottom style="medium"/>
    </border>
    <border>
      <left/>
      <right style="thin"/>
      <top/>
      <bottom style="medium"/>
    </border>
    <border>
      <left style="medium"/>
      <right style="thin"/>
      <top/>
      <bottom style="thin"/>
    </border>
    <border>
      <left/>
      <right style="medium"/>
      <top/>
      <bottom style="thin"/>
    </border>
    <border>
      <left/>
      <right style="medium"/>
      <top/>
      <bottom/>
    </border>
    <border>
      <left style="thin"/>
      <right/>
      <top/>
      <bottom style="medium"/>
    </border>
    <border>
      <left/>
      <right style="medium"/>
      <top/>
      <bottom style="medium"/>
    </border>
    <border>
      <left/>
      <right style="medium"/>
      <top style="thin"/>
      <bottom style="thin"/>
    </border>
    <border>
      <left/>
      <right style="medium"/>
      <top style="thin"/>
      <bottom/>
    </border>
    <border>
      <left style="thin"/>
      <right style="medium"/>
      <top/>
      <bottom style="medium"/>
    </border>
    <border>
      <left style="thin"/>
      <right/>
      <top style="medium"/>
      <bottom style="thin"/>
    </border>
    <border>
      <left/>
      <right/>
      <top style="medium"/>
      <bottom style="thin"/>
    </border>
    <border>
      <left style="thin"/>
      <right style="thick"/>
      <top/>
      <bottom/>
    </border>
    <border>
      <left/>
      <right/>
      <top style="thin"/>
      <bottom style="medium"/>
    </border>
    <border>
      <left style="thin"/>
      <right style="thick"/>
      <top/>
      <bottom style="thin"/>
    </border>
    <border>
      <left style="medium"/>
      <right/>
      <top/>
      <bottom style="medium"/>
    </border>
    <border>
      <left/>
      <right style="thin"/>
      <top style="thin"/>
      <bottom style="hair"/>
    </border>
    <border>
      <left/>
      <right style="medium"/>
      <top style="thin"/>
      <bottom style="hair"/>
    </border>
    <border>
      <left style="thin"/>
      <right style="thin"/>
      <top style="hair"/>
      <bottom style="hair"/>
    </border>
    <border>
      <left/>
      <right style="thin"/>
      <top style="hair"/>
      <bottom/>
    </border>
    <border>
      <left/>
      <right style="medium"/>
      <top style="hair"/>
      <bottom/>
    </border>
    <border>
      <left style="thin"/>
      <right style="thin"/>
      <top style="hair"/>
      <bottom style="thin"/>
    </border>
    <border>
      <left style="thin"/>
      <right style="thin"/>
      <top style="thin"/>
      <bottom style="hair"/>
    </border>
    <border>
      <left style="thin"/>
      <right style="thin"/>
      <top style="hair"/>
      <bottom/>
    </border>
    <border>
      <left style="thin"/>
      <right style="thin"/>
      <top/>
      <bottom style="hair"/>
    </border>
    <border>
      <left/>
      <right style="medium"/>
      <top style="medium"/>
      <bottom/>
    </border>
    <border>
      <left style="medium"/>
      <right style="medium"/>
      <top style="medium"/>
      <bottom/>
    </border>
    <border>
      <left style="medium"/>
      <right style="medium"/>
      <top/>
      <bottom/>
    </border>
    <border>
      <left style="medium"/>
      <right style="medium"/>
      <top style="thin"/>
      <bottom/>
    </border>
    <border>
      <left style="medium"/>
      <right style="medium"/>
      <top/>
      <bottom style="medium"/>
    </border>
    <border>
      <left/>
      <right style="medium"/>
      <top style="medium"/>
      <bottom style="thin"/>
    </border>
    <border>
      <left style="thin"/>
      <right style="medium"/>
      <top style="medium"/>
      <bottom/>
    </border>
    <border>
      <left style="thin"/>
      <right/>
      <top style="thick"/>
      <bottom style="thin"/>
    </border>
    <border>
      <left/>
      <right/>
      <top style="thick"/>
      <bottom style="thin"/>
    </border>
    <border>
      <left/>
      <right style="thick"/>
      <top style="thick"/>
      <bottom style="thin"/>
    </border>
    <border>
      <left/>
      <right style="medium"/>
      <top style="thin"/>
      <bottom style="medium"/>
    </border>
    <border>
      <left style="thin"/>
      <right/>
      <top style="medium"/>
      <bottom style="medium"/>
    </border>
  </borders>
  <cellStyleXfs count="2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70" fillId="16" borderId="0" applyNumberFormat="0" applyBorder="0" applyAlignment="0" applyProtection="0"/>
    <xf numFmtId="0" fontId="56" fillId="17" borderId="0" applyNumberFormat="0" applyBorder="0" applyAlignment="0" applyProtection="0"/>
    <xf numFmtId="0" fontId="170" fillId="18" borderId="0" applyNumberFormat="0" applyBorder="0" applyAlignment="0" applyProtection="0"/>
    <xf numFmtId="0" fontId="56" fillId="19" borderId="0" applyNumberFormat="0" applyBorder="0" applyAlignment="0" applyProtection="0"/>
    <xf numFmtId="0" fontId="170" fillId="20" borderId="0" applyNumberFormat="0" applyBorder="0" applyAlignment="0" applyProtection="0"/>
    <xf numFmtId="0" fontId="56" fillId="21" borderId="0" applyNumberFormat="0" applyBorder="0" applyAlignment="0" applyProtection="0"/>
    <xf numFmtId="0" fontId="170" fillId="22" borderId="0" applyNumberFormat="0" applyBorder="0" applyAlignment="0" applyProtection="0"/>
    <xf numFmtId="0" fontId="56" fillId="13" borderId="0" applyNumberFormat="0" applyBorder="0" applyAlignment="0" applyProtection="0"/>
    <xf numFmtId="0" fontId="170" fillId="23" borderId="0" applyNumberFormat="0" applyBorder="0" applyAlignment="0" applyProtection="0"/>
    <xf numFmtId="0" fontId="56" fillId="14" borderId="0" applyNumberFormat="0" applyBorder="0" applyAlignment="0" applyProtection="0"/>
    <xf numFmtId="0" fontId="170" fillId="24" borderId="0" applyNumberFormat="0" applyBorder="0" applyAlignment="0" applyProtection="0"/>
    <xf numFmtId="0" fontId="56" fillId="25"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13" fillId="7" borderId="1" applyNumberFormat="0" applyAlignment="0" applyProtection="0"/>
    <xf numFmtId="0" fontId="24" fillId="4" borderId="0" applyNumberFormat="0" applyBorder="0" applyAlignment="0" applyProtection="0"/>
    <xf numFmtId="0" fontId="14" fillId="26" borderId="1" applyNumberFormat="0" applyAlignment="0" applyProtection="0"/>
    <xf numFmtId="0" fontId="14" fillId="26" borderId="1" applyNumberFormat="0" applyAlignment="0" applyProtection="0"/>
    <xf numFmtId="0" fontId="31" fillId="26" borderId="1" applyNumberFormat="0" applyAlignment="0" applyProtection="0"/>
    <xf numFmtId="0" fontId="19" fillId="27" borderId="2" applyNumberFormat="0" applyAlignment="0" applyProtection="0"/>
    <xf numFmtId="0" fontId="22" fillId="0" borderId="3" applyNumberFormat="0" applyFill="0" applyAlignment="0" applyProtection="0"/>
    <xf numFmtId="0" fontId="58" fillId="27" borderId="2" applyNumberFormat="0" applyAlignment="0" applyProtection="0"/>
    <xf numFmtId="0" fontId="58" fillId="27" borderId="2" applyNumberFormat="0" applyAlignment="0" applyProtection="0"/>
    <xf numFmtId="0" fontId="15"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9" fillId="27" borderId="2" applyNumberFormat="0" applyAlignment="0" applyProtection="0"/>
    <xf numFmtId="0" fontId="18" fillId="0" borderId="0" applyNumberFormat="0" applyFill="0" applyBorder="0" applyAlignment="0" applyProtection="0"/>
    <xf numFmtId="0" fontId="12" fillId="17" borderId="0" applyNumberFormat="0" applyBorder="0" applyAlignment="0" applyProtection="0"/>
    <xf numFmtId="0" fontId="12" fillId="19"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5" borderId="0" applyNumberFormat="0" applyBorder="0" applyAlignment="0" applyProtection="0"/>
    <xf numFmtId="0" fontId="13" fillId="7" borderId="1"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9" fillId="4" borderId="0" applyNumberFormat="0" applyBorder="0" applyAlignment="0" applyProtection="0"/>
    <xf numFmtId="0" fontId="59" fillId="4" borderId="0" applyNumberFormat="0" applyBorder="0" applyAlignment="0" applyProtection="0"/>
    <xf numFmtId="0" fontId="2" fillId="26" borderId="7" applyNumberFormat="0" applyFont="0" applyBorder="0" applyProtection="0">
      <alignment horizontal="center" vertical="center"/>
    </xf>
    <xf numFmtId="0" fontId="60" fillId="0" borderId="4"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3" fontId="2" fillId="7" borderId="7" applyFont="0" applyProtection="0">
      <alignment horizontal="right" vertical="center"/>
    </xf>
    <xf numFmtId="0" fontId="2" fillId="7" borderId="8" applyNumberFormat="0" applyFont="0" applyBorder="0" applyProtection="0">
      <alignment horizontal="left" vertical="center"/>
    </xf>
    <xf numFmtId="0" fontId="9" fillId="0" borderId="0" applyNumberFormat="0" applyFill="0" applyBorder="0" applyAlignment="0" applyProtection="0"/>
    <xf numFmtId="0" fontId="22"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29" fillId="3" borderId="0" applyNumberFormat="0" applyBorder="0" applyAlignment="0" applyProtection="0"/>
    <xf numFmtId="0" fontId="23" fillId="7" borderId="1" applyNumberFormat="0" applyAlignment="0" applyProtection="0"/>
    <xf numFmtId="0" fontId="23" fillId="7" borderId="1" applyNumberFormat="0" applyAlignment="0" applyProtection="0"/>
    <xf numFmtId="3" fontId="2" fillId="28" borderId="7" applyFont="0">
      <alignment horizontal="right" vertical="center"/>
      <protection locked="0"/>
    </xf>
    <xf numFmtId="0" fontId="2" fillId="29" borderId="9" applyNumberFormat="0" applyFont="0" applyAlignment="0" applyProtection="0"/>
    <xf numFmtId="0" fontId="12" fillId="17" borderId="0" applyNumberFormat="0" applyBorder="0" applyAlignment="0" applyProtection="0"/>
    <xf numFmtId="0" fontId="12" fillId="19"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5" borderId="0" applyNumberFormat="0" applyBorder="0" applyAlignment="0" applyProtection="0"/>
    <xf numFmtId="0" fontId="24" fillId="4" borderId="0" applyNumberFormat="0" applyBorder="0" applyAlignment="0" applyProtection="0"/>
    <xf numFmtId="0" fontId="25" fillId="26" borderId="10" applyNumberFormat="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3" fillId="0" borderId="3" applyNumberFormat="0" applyFill="0" applyAlignment="0" applyProtection="0"/>
    <xf numFmtId="0" fontId="63" fillId="0" borderId="3" applyNumberFormat="0" applyFill="0" applyAlignment="0" applyProtection="0"/>
    <xf numFmtId="0" fontId="26" fillId="0" borderId="0" applyNumberFormat="0" applyFill="0" applyBorder="0" applyAlignment="0" applyProtection="0"/>
    <xf numFmtId="166" fontId="2" fillId="0" borderId="0" applyFill="0" applyBorder="0" applyAlignment="0" applyProtection="0"/>
    <xf numFmtId="166"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protection/>
    </xf>
    <xf numFmtId="0" fontId="171" fillId="30" borderId="0" applyNumberFormat="0" applyBorder="0" applyAlignment="0" applyProtection="0"/>
    <xf numFmtId="0" fontId="6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17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29" borderId="9" applyNumberFormat="0" applyFont="0" applyAlignment="0" applyProtection="0"/>
    <xf numFmtId="0" fontId="2" fillId="29" borderId="9" applyNumberFormat="0" applyFont="0" applyAlignment="0" applyProtection="0"/>
    <xf numFmtId="0" fontId="2" fillId="29" borderId="9" applyNumberFormat="0" applyFont="0" applyAlignment="0" applyProtection="0"/>
    <xf numFmtId="0" fontId="27" fillId="0" borderId="11" applyNumberFormat="0" applyFill="0" applyAlignment="0" applyProtection="0"/>
    <xf numFmtId="0" fontId="28" fillId="26" borderId="10" applyNumberFormat="0" applyAlignment="0" applyProtection="0"/>
    <xf numFmtId="0" fontId="28" fillId="26" borderId="10"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29" fillId="3" borderId="0" applyNumberFormat="0" applyBorder="0" applyAlignment="0" applyProtection="0"/>
    <xf numFmtId="0" fontId="25" fillId="26" borderId="10" applyNumberFormat="0" applyAlignment="0" applyProtection="0"/>
    <xf numFmtId="0" fontId="30" fillId="31" borderId="0" applyNumberFormat="0" applyBorder="0" applyAlignment="0" applyProtection="0"/>
    <xf numFmtId="3" fontId="2" fillId="32" borderId="7" applyFont="0">
      <alignment horizontal="right" vertical="center"/>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31" fillId="26" borderId="1" applyNumberFormat="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5" fillId="0" borderId="0" applyNumberFormat="0" applyFill="0" applyBorder="0" applyAlignment="0" applyProtection="0"/>
    <xf numFmtId="0" fontId="173" fillId="0" borderId="12" applyNumberFormat="0" applyFill="0" applyAlignment="0" applyProtection="0"/>
    <xf numFmtId="0" fontId="65" fillId="0" borderId="11"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3120">
    <xf numFmtId="0" fontId="0" fillId="0" borderId="0" xfId="0" applyFont="1" applyAlignment="1">
      <alignment/>
    </xf>
    <xf numFmtId="0" fontId="4" fillId="0" borderId="0" xfId="0" applyFont="1" applyAlignment="1">
      <alignment/>
    </xf>
    <xf numFmtId="0" fontId="4" fillId="0" borderId="0" xfId="0" applyFont="1" applyAlignment="1">
      <alignment vertical="center"/>
    </xf>
    <xf numFmtId="0" fontId="4" fillId="0" borderId="7" xfId="0" applyFont="1" applyFill="1" applyBorder="1" applyAlignment="1">
      <alignment vertical="center" wrapText="1"/>
    </xf>
    <xf numFmtId="0" fontId="5" fillId="0" borderId="0" xfId="0" applyFont="1" applyAlignment="1">
      <alignment vertical="center"/>
    </xf>
    <xf numFmtId="0" fontId="4" fillId="0" borderId="7" xfId="0" applyFont="1" applyBorder="1" applyAlignment="1">
      <alignment vertical="center"/>
    </xf>
    <xf numFmtId="0" fontId="4" fillId="0" borderId="0" xfId="0" applyFont="1" applyAlignment="1">
      <alignment vertical="center" wrapText="1"/>
    </xf>
    <xf numFmtId="0" fontId="4" fillId="0" borderId="13" xfId="0" applyFont="1" applyFill="1" applyBorder="1" applyAlignment="1">
      <alignment vertical="center" wrapText="1"/>
    </xf>
    <xf numFmtId="0" fontId="6" fillId="0" borderId="7" xfId="0" applyFont="1" applyFill="1" applyBorder="1" applyAlignment="1">
      <alignment vertical="center" wrapText="1"/>
    </xf>
    <xf numFmtId="0" fontId="4" fillId="0" borderId="0" xfId="0" applyFont="1" applyFill="1" applyBorder="1" applyAlignment="1">
      <alignment horizontal="left" vertical="center" wrapText="1"/>
    </xf>
    <xf numFmtId="0" fontId="6" fillId="0" borderId="7" xfId="0" applyFont="1" applyFill="1" applyBorder="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26" borderId="14" xfId="0" applyFont="1" applyFill="1" applyBorder="1" applyAlignment="1">
      <alignment horizontal="center" vertical="top" wrapText="1"/>
    </xf>
    <xf numFmtId="0" fontId="3" fillId="26" borderId="15" xfId="0" applyFont="1" applyFill="1" applyBorder="1" applyAlignment="1">
      <alignment horizontal="center" vertical="top" wrapText="1"/>
    </xf>
    <xf numFmtId="0" fontId="3" fillId="26" borderId="16" xfId="0" applyFont="1" applyFill="1" applyBorder="1" applyAlignment="1">
      <alignment horizontal="center" vertical="top" wrapText="1"/>
    </xf>
    <xf numFmtId="0" fontId="33" fillId="0" borderId="7" xfId="0" applyFont="1" applyFill="1" applyBorder="1" applyAlignment="1" applyProtection="1">
      <alignment horizontal="left" vertical="center" wrapText="1"/>
      <protection/>
    </xf>
    <xf numFmtId="0" fontId="33" fillId="26" borderId="17" xfId="0" applyFont="1" applyFill="1" applyBorder="1" applyAlignment="1" applyProtection="1">
      <alignment vertical="center"/>
      <protection/>
    </xf>
    <xf numFmtId="0" fontId="33" fillId="26" borderId="18" xfId="0" applyFont="1" applyFill="1" applyBorder="1" applyAlignment="1" applyProtection="1">
      <alignment vertical="center"/>
      <protection/>
    </xf>
    <xf numFmtId="0" fontId="4" fillId="0" borderId="19" xfId="0" applyFont="1" applyBorder="1" applyAlignment="1">
      <alignment vertical="center"/>
    </xf>
    <xf numFmtId="0" fontId="33" fillId="26" borderId="20" xfId="0" applyFont="1" applyFill="1" applyBorder="1" applyAlignment="1" applyProtection="1">
      <alignment vertical="center"/>
      <protection/>
    </xf>
    <xf numFmtId="0" fontId="33" fillId="26" borderId="21" xfId="0" applyFont="1" applyFill="1" applyBorder="1" applyAlignment="1" applyProtection="1">
      <alignment vertical="center"/>
      <protection/>
    </xf>
    <xf numFmtId="0" fontId="4" fillId="0" borderId="13" xfId="0" applyFont="1" applyBorder="1" applyAlignment="1">
      <alignment vertical="center"/>
    </xf>
    <xf numFmtId="0" fontId="33" fillId="27" borderId="17" xfId="0" applyFont="1" applyFill="1" applyBorder="1" applyAlignment="1" applyProtection="1">
      <alignment vertical="center"/>
      <protection/>
    </xf>
    <xf numFmtId="0" fontId="33" fillId="27" borderId="18" xfId="0" applyFont="1" applyFill="1" applyBorder="1" applyAlignment="1" applyProtection="1">
      <alignment vertical="center"/>
      <protection/>
    </xf>
    <xf numFmtId="0" fontId="33" fillId="0" borderId="19" xfId="0" applyFont="1" applyFill="1" applyBorder="1" applyAlignment="1" applyProtection="1">
      <alignment horizontal="left" vertical="center" wrapText="1"/>
      <protection/>
    </xf>
    <xf numFmtId="0" fontId="33" fillId="0" borderId="13" xfId="0" applyFont="1" applyFill="1" applyBorder="1" applyAlignment="1" applyProtection="1">
      <alignment horizontal="left" vertical="center" wrapText="1"/>
      <protection/>
    </xf>
    <xf numFmtId="0" fontId="33" fillId="0" borderId="15" xfId="0" applyFont="1" applyFill="1" applyBorder="1" applyAlignment="1" applyProtection="1">
      <alignment horizontal="left" vertical="center" wrapText="1"/>
      <protection/>
    </xf>
    <xf numFmtId="3" fontId="4" fillId="32" borderId="0" xfId="0" applyNumberFormat="1" applyFont="1" applyFill="1" applyAlignment="1">
      <alignment/>
    </xf>
    <xf numFmtId="3" fontId="4" fillId="32" borderId="0" xfId="0" applyNumberFormat="1" applyFont="1" applyFill="1" applyAlignment="1">
      <alignment vertical="center" wrapText="1"/>
    </xf>
    <xf numFmtId="3" fontId="4" fillId="32" borderId="0" xfId="0" applyNumberFormat="1" applyFont="1" applyFill="1" applyAlignment="1">
      <alignment vertical="center"/>
    </xf>
    <xf numFmtId="3" fontId="4" fillId="32" borderId="0" xfId="0" applyNumberFormat="1" applyFont="1" applyFill="1" applyAlignment="1">
      <alignment horizontal="center" vertical="center" wrapText="1"/>
    </xf>
    <xf numFmtId="3" fontId="5" fillId="32" borderId="0" xfId="0" applyNumberFormat="1" applyFont="1" applyFill="1" applyAlignment="1">
      <alignment vertical="center"/>
    </xf>
    <xf numFmtId="3" fontId="4" fillId="0" borderId="7" xfId="0" applyNumberFormat="1" applyFont="1" applyFill="1" applyBorder="1" applyAlignment="1">
      <alignment vertical="center"/>
    </xf>
    <xf numFmtId="3" fontId="4" fillId="0" borderId="7" xfId="0" applyNumberFormat="1" applyFont="1" applyFill="1" applyBorder="1" applyAlignment="1">
      <alignment horizontal="center" vertical="center"/>
    </xf>
    <xf numFmtId="3" fontId="4" fillId="0" borderId="7" xfId="0" applyNumberFormat="1" applyFont="1" applyFill="1" applyBorder="1" applyAlignment="1">
      <alignment horizontal="center" vertical="center" wrapText="1"/>
    </xf>
    <xf numFmtId="3" fontId="4" fillId="32" borderId="7" xfId="0" applyNumberFormat="1" applyFont="1" applyFill="1" applyBorder="1" applyAlignment="1">
      <alignment vertical="center"/>
    </xf>
    <xf numFmtId="3" fontId="4" fillId="32" borderId="7" xfId="0" applyNumberFormat="1" applyFont="1" applyFill="1" applyBorder="1" applyAlignment="1">
      <alignment horizontal="center" vertical="center"/>
    </xf>
    <xf numFmtId="3" fontId="4" fillId="32" borderId="7" xfId="0" applyNumberFormat="1" applyFont="1" applyFill="1" applyBorder="1" applyAlignment="1">
      <alignment horizontal="center" vertical="center" wrapText="1"/>
    </xf>
    <xf numFmtId="3" fontId="4" fillId="32" borderId="0" xfId="0" applyNumberFormat="1" applyFont="1" applyFill="1" applyAlignment="1">
      <alignment horizontal="center" vertical="center"/>
    </xf>
    <xf numFmtId="3" fontId="4" fillId="32" borderId="0" xfId="0" applyNumberFormat="1" applyFont="1" applyFill="1" applyAlignment="1">
      <alignment horizontal="center"/>
    </xf>
    <xf numFmtId="164" fontId="6" fillId="32" borderId="7" xfId="0" applyNumberFormat="1" applyFont="1" applyFill="1" applyBorder="1" applyAlignment="1">
      <alignment horizontal="center" vertical="center" wrapText="1"/>
    </xf>
    <xf numFmtId="164" fontId="4" fillId="32" borderId="7" xfId="0" applyNumberFormat="1" applyFont="1" applyFill="1" applyBorder="1" applyAlignment="1">
      <alignment horizontal="center" vertical="center"/>
    </xf>
    <xf numFmtId="0" fontId="8" fillId="32" borderId="7" xfId="216" applyFont="1" applyFill="1" applyBorder="1" applyAlignment="1">
      <alignment horizontal="center" vertical="center" wrapText="1"/>
      <protection/>
    </xf>
    <xf numFmtId="0" fontId="5" fillId="0" borderId="7" xfId="0"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0" borderId="7" xfId="0" applyFont="1" applyFill="1" applyBorder="1" applyAlignment="1">
      <alignment vertical="center"/>
    </xf>
    <xf numFmtId="0" fontId="4" fillId="0" borderId="7" xfId="0" applyFont="1" applyFill="1" applyBorder="1" applyAlignment="1">
      <alignment vertical="center" wrapText="1"/>
    </xf>
    <xf numFmtId="0" fontId="4" fillId="0" borderId="22" xfId="0" applyFont="1" applyFill="1" applyBorder="1" applyAlignment="1">
      <alignment horizontal="left" vertical="center" wrapText="1" indent="1"/>
    </xf>
    <xf numFmtId="0" fontId="4" fillId="0" borderId="22" xfId="0" applyFont="1" applyFill="1" applyBorder="1" applyAlignment="1">
      <alignment horizontal="left" vertical="center" wrapText="1" indent="2"/>
    </xf>
    <xf numFmtId="0" fontId="4" fillId="0" borderId="19" xfId="0" applyFont="1" applyFill="1" applyBorder="1" applyAlignment="1">
      <alignment vertical="center" wrapText="1"/>
    </xf>
    <xf numFmtId="0" fontId="5" fillId="0" borderId="22" xfId="0" applyFont="1" applyFill="1" applyBorder="1" applyAlignment="1">
      <alignment horizontal="left" vertical="center" wrapText="1"/>
    </xf>
    <xf numFmtId="0" fontId="4" fillId="0" borderId="23" xfId="0" applyFont="1" applyFill="1" applyBorder="1" applyAlignment="1">
      <alignment vertical="center" wrapText="1"/>
    </xf>
    <xf numFmtId="0" fontId="4" fillId="0" borderId="19" xfId="0" applyFont="1" applyFill="1" applyBorder="1" applyAlignment="1">
      <alignment horizontal="left" vertical="center" wrapText="1"/>
    </xf>
    <xf numFmtId="0" fontId="4" fillId="0" borderId="7" xfId="0" applyFont="1" applyFill="1" applyBorder="1" applyAlignment="1">
      <alignment horizontal="left" vertical="center" wrapText="1"/>
    </xf>
    <xf numFmtId="3" fontId="5" fillId="0" borderId="0" xfId="0" applyNumberFormat="1" applyFont="1" applyFill="1" applyBorder="1" applyAlignment="1">
      <alignment horizontal="center" vertical="center"/>
    </xf>
    <xf numFmtId="0" fontId="5" fillId="0" borderId="19" xfId="0" applyFont="1" applyFill="1" applyBorder="1" applyAlignment="1">
      <alignment horizontal="left" vertical="center"/>
    </xf>
    <xf numFmtId="0" fontId="4" fillId="0" borderId="19" xfId="0" applyFont="1" applyFill="1" applyBorder="1" applyAlignment="1">
      <alignment vertical="center"/>
    </xf>
    <xf numFmtId="0" fontId="4" fillId="0" borderId="7" xfId="0" applyFont="1" applyFill="1" applyBorder="1" applyAlignment="1">
      <alignment horizontal="left" vertical="center" wrapText="1" indent="1"/>
    </xf>
    <xf numFmtId="0" fontId="6" fillId="0" borderId="13" xfId="0" applyFont="1" applyFill="1" applyBorder="1" applyAlignment="1">
      <alignment horizontal="left" vertical="center" wrapText="1" indent="2"/>
    </xf>
    <xf numFmtId="0" fontId="4" fillId="0" borderId="7" xfId="0" applyFont="1" applyFill="1" applyBorder="1" applyAlignment="1">
      <alignment horizontal="left" vertical="center" wrapText="1" indent="2"/>
    </xf>
    <xf numFmtId="0" fontId="4" fillId="0" borderId="7" xfId="0" applyFont="1" applyFill="1" applyBorder="1" applyAlignment="1">
      <alignment horizontal="left" vertical="center" wrapText="1"/>
    </xf>
    <xf numFmtId="0" fontId="4" fillId="0" borderId="15" xfId="0" applyFont="1" applyFill="1" applyBorder="1" applyAlignment="1">
      <alignment vertical="center"/>
    </xf>
    <xf numFmtId="0" fontId="2" fillId="0" borderId="19" xfId="0" applyFont="1" applyFill="1" applyBorder="1" applyAlignment="1" applyProtection="1">
      <alignment horizontal="left" vertical="center" wrapText="1" indent="1"/>
      <protection/>
    </xf>
    <xf numFmtId="0" fontId="2" fillId="0" borderId="19" xfId="0" applyFont="1" applyFill="1" applyBorder="1" applyAlignment="1" applyProtection="1">
      <alignment horizontal="left" vertical="center" wrapText="1" indent="2"/>
      <protection/>
    </xf>
    <xf numFmtId="0" fontId="2" fillId="0" borderId="7" xfId="0" applyFont="1" applyFill="1" applyBorder="1" applyAlignment="1" applyProtection="1">
      <alignment horizontal="left" vertical="center" wrapText="1" indent="2"/>
      <protection/>
    </xf>
    <xf numFmtId="0" fontId="2" fillId="0" borderId="7" xfId="0" applyFont="1" applyFill="1" applyBorder="1" applyAlignment="1" applyProtection="1">
      <alignment horizontal="left" vertical="center" wrapText="1" indent="1"/>
      <protection/>
    </xf>
    <xf numFmtId="3" fontId="5" fillId="0" borderId="7" xfId="0" applyNumberFormat="1" applyFont="1" applyFill="1" applyBorder="1" applyAlignment="1">
      <alignment horizontal="left" vertical="center"/>
    </xf>
    <xf numFmtId="0" fontId="4" fillId="0" borderId="7" xfId="0" applyFont="1" applyBorder="1" applyAlignment="1">
      <alignment horizontal="center" vertical="center" wrapText="1"/>
    </xf>
    <xf numFmtId="9" fontId="4" fillId="0" borderId="7" xfId="227" applyFont="1" applyFill="1" applyBorder="1" applyAlignment="1">
      <alignment horizontal="center" vertical="center" wrapText="1"/>
    </xf>
    <xf numFmtId="0" fontId="5" fillId="0" borderId="7" xfId="0" applyFont="1" applyBorder="1" applyAlignment="1">
      <alignment horizontal="left" vertical="center" wrapText="1"/>
    </xf>
    <xf numFmtId="1" fontId="8" fillId="32" borderId="7" xfId="216" applyNumberFormat="1" applyFont="1" applyFill="1" applyBorder="1" applyAlignment="1">
      <alignment horizontal="center" vertical="center" wrapText="1"/>
      <protection/>
    </xf>
    <xf numFmtId="3" fontId="4" fillId="0" borderId="0" xfId="0" applyNumberFormat="1" applyFont="1" applyFill="1" applyAlignment="1">
      <alignment vertical="center" wrapText="1"/>
    </xf>
    <xf numFmtId="0" fontId="4" fillId="0" borderId="7" xfId="0" applyFont="1" applyBorder="1" applyAlignment="1">
      <alignment horizontal="left" vertical="center" wrapText="1" indent="1"/>
    </xf>
    <xf numFmtId="0" fontId="4" fillId="0" borderId="7" xfId="0" applyFont="1" applyBorder="1" applyAlignment="1">
      <alignment horizontal="left" vertical="center" wrapText="1" indent="3"/>
    </xf>
    <xf numFmtId="3" fontId="5" fillId="32" borderId="7" xfId="0" applyNumberFormat="1" applyFont="1" applyFill="1" applyBorder="1" applyAlignment="1">
      <alignment vertical="center"/>
    </xf>
    <xf numFmtId="3" fontId="4" fillId="32" borderId="7" xfId="0" applyNumberFormat="1" applyFont="1" applyFill="1" applyBorder="1" applyAlignment="1">
      <alignment horizontal="left" vertical="center" indent="1"/>
    </xf>
    <xf numFmtId="3" fontId="5" fillId="32" borderId="7" xfId="0" applyNumberFormat="1" applyFont="1" applyFill="1" applyBorder="1" applyAlignment="1">
      <alignment vertical="center" wrapText="1"/>
    </xf>
    <xf numFmtId="3" fontId="4" fillId="32" borderId="7" xfId="0" applyNumberFormat="1" applyFont="1" applyFill="1" applyBorder="1" applyAlignment="1">
      <alignment horizontal="left" vertical="center" wrapText="1" indent="1"/>
    </xf>
    <xf numFmtId="0" fontId="4" fillId="0" borderId="24"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10" fillId="32" borderId="7" xfId="216" applyFont="1" applyFill="1" applyBorder="1" applyAlignment="1">
      <alignment horizontal="left" vertical="center" wrapText="1"/>
      <protection/>
    </xf>
    <xf numFmtId="0" fontId="33" fillId="26" borderId="25" xfId="0" applyFont="1" applyFill="1" applyBorder="1" applyAlignment="1" applyProtection="1">
      <alignment vertical="center"/>
      <protection/>
    </xf>
    <xf numFmtId="3" fontId="11" fillId="0" borderId="26" xfId="0" applyNumberFormat="1" applyFont="1" applyFill="1" applyBorder="1" applyAlignment="1">
      <alignment horizontal="center" vertical="center" wrapText="1"/>
    </xf>
    <xf numFmtId="3" fontId="11" fillId="0" borderId="24" xfId="0" applyNumberFormat="1" applyFont="1" applyFill="1" applyBorder="1" applyAlignment="1">
      <alignment horizontal="center" vertical="center" wrapText="1"/>
    </xf>
    <xf numFmtId="0" fontId="33" fillId="26" borderId="27" xfId="0" applyFont="1" applyFill="1" applyBorder="1" applyAlignment="1" applyProtection="1">
      <alignment vertical="center"/>
      <protection/>
    </xf>
    <xf numFmtId="3" fontId="2" fillId="0" borderId="26" xfId="145" applyNumberFormat="1" applyFill="1" applyBorder="1" applyAlignment="1" applyProtection="1">
      <alignment horizontal="center" vertical="center" wrapText="1"/>
      <protection/>
    </xf>
    <xf numFmtId="3" fontId="2" fillId="0" borderId="24" xfId="166" applyFont="1" applyFill="1" applyBorder="1" applyAlignment="1">
      <alignment horizontal="center" vertical="center" wrapText="1"/>
      <protection locked="0"/>
    </xf>
    <xf numFmtId="3" fontId="2" fillId="0" borderId="24" xfId="231" applyFont="1" applyFill="1" applyBorder="1" applyAlignment="1">
      <alignment horizontal="center" vertical="center" wrapText="1"/>
      <protection/>
    </xf>
    <xf numFmtId="3" fontId="2" fillId="0" borderId="16" xfId="231" applyFont="1" applyFill="1" applyBorder="1" applyAlignment="1">
      <alignment horizontal="center" vertical="center" wrapText="1"/>
      <protection/>
    </xf>
    <xf numFmtId="3" fontId="4" fillId="0" borderId="24" xfId="0" applyNumberFormat="1" applyFont="1" applyFill="1" applyBorder="1" applyAlignment="1">
      <alignment horizontal="center" vertical="center" wrapText="1"/>
    </xf>
    <xf numFmtId="3" fontId="2" fillId="0" borderId="28" xfId="231" applyFont="1" applyFill="1" applyBorder="1" applyAlignment="1">
      <alignment horizontal="center" vertical="center" wrapText="1"/>
      <protection/>
    </xf>
    <xf numFmtId="0" fontId="33" fillId="27" borderId="27" xfId="0" applyFont="1" applyFill="1" applyBorder="1" applyAlignment="1" applyProtection="1">
      <alignment vertical="center"/>
      <protection/>
    </xf>
    <xf numFmtId="10" fontId="2" fillId="0" borderId="26" xfId="226" applyNumberFormat="1" applyFont="1" applyFill="1" applyBorder="1" applyAlignment="1" applyProtection="1">
      <alignment horizontal="center" vertical="center" wrapText="1"/>
      <protection locked="0"/>
    </xf>
    <xf numFmtId="0" fontId="2" fillId="0" borderId="15" xfId="0" applyFont="1" applyFill="1" applyBorder="1" applyAlignment="1" applyProtection="1">
      <alignment horizontal="left" vertical="center" wrapText="1" indent="1"/>
      <protection/>
    </xf>
    <xf numFmtId="0" fontId="4" fillId="0" borderId="29" xfId="0" applyFont="1" applyFill="1" applyBorder="1" applyAlignment="1">
      <alignment vertical="center"/>
    </xf>
    <xf numFmtId="3" fontId="4" fillId="0" borderId="26" xfId="0" applyNumberFormat="1" applyFont="1" applyFill="1" applyBorder="1" applyAlignment="1">
      <alignment horizontal="center" vertical="center" wrapText="1"/>
    </xf>
    <xf numFmtId="3" fontId="4" fillId="0" borderId="30" xfId="0" applyNumberFormat="1" applyFont="1" applyFill="1" applyBorder="1" applyAlignment="1">
      <alignment horizontal="center" vertical="center" wrapText="1"/>
    </xf>
    <xf numFmtId="3" fontId="4" fillId="0" borderId="28" xfId="0" applyNumberFormat="1" applyFont="1" applyFill="1" applyBorder="1" applyAlignment="1">
      <alignment horizontal="center" vertical="center" wrapText="1"/>
    </xf>
    <xf numFmtId="1" fontId="4" fillId="0" borderId="24" xfId="0" applyNumberFormat="1" applyFont="1" applyFill="1" applyBorder="1" applyAlignment="1">
      <alignment horizontal="center" vertical="center"/>
    </xf>
    <xf numFmtId="3" fontId="4" fillId="0" borderId="26" xfId="0" applyNumberFormat="1" applyFont="1" applyFill="1" applyBorder="1" applyAlignment="1">
      <alignment horizontal="center" vertical="center"/>
    </xf>
    <xf numFmtId="1" fontId="4" fillId="0" borderId="24" xfId="0" applyNumberFormat="1" applyFont="1" applyFill="1" applyBorder="1" applyAlignment="1">
      <alignment horizontal="center" vertical="center" wrapText="1"/>
    </xf>
    <xf numFmtId="0" fontId="3" fillId="26" borderId="20" xfId="0" applyFont="1" applyFill="1" applyBorder="1" applyAlignment="1">
      <alignment horizontal="center" vertical="top" wrapText="1"/>
    </xf>
    <xf numFmtId="0" fontId="3" fillId="26" borderId="31" xfId="0" applyFont="1" applyFill="1" applyBorder="1" applyAlignment="1">
      <alignment horizontal="center" vertical="top" wrapText="1"/>
    </xf>
    <xf numFmtId="0" fontId="5" fillId="26" borderId="21" xfId="0" applyFont="1" applyFill="1" applyBorder="1" applyAlignment="1">
      <alignment horizontal="center" vertical="top" wrapText="1"/>
    </xf>
    <xf numFmtId="0" fontId="3" fillId="26" borderId="25" xfId="0" applyFont="1" applyFill="1" applyBorder="1" applyAlignment="1">
      <alignment horizontal="center" vertical="top" wrapText="1"/>
    </xf>
    <xf numFmtId="0" fontId="4" fillId="0" borderId="32" xfId="0" applyFont="1" applyFill="1" applyBorder="1" applyAlignment="1">
      <alignment horizontal="left" vertical="center" wrapText="1"/>
    </xf>
    <xf numFmtId="0" fontId="5" fillId="0" borderId="7" xfId="0" applyFont="1" applyFill="1" applyBorder="1" applyAlignment="1">
      <alignment vertical="center"/>
    </xf>
    <xf numFmtId="3" fontId="4" fillId="0" borderId="24" xfId="0" applyNumberFormat="1" applyFont="1" applyFill="1" applyBorder="1" applyAlignment="1">
      <alignment horizontal="center" vertical="center" wrapText="1"/>
    </xf>
    <xf numFmtId="0" fontId="3" fillId="0" borderId="19" xfId="0" applyFont="1" applyFill="1" applyBorder="1" applyAlignment="1" applyProtection="1">
      <alignment vertical="center"/>
      <protection/>
    </xf>
    <xf numFmtId="0" fontId="6" fillId="0" borderId="7" xfId="0" applyFont="1" applyFill="1" applyBorder="1" applyAlignment="1" applyProtection="1">
      <alignment horizontal="left" vertical="center" wrapText="1" indent="2"/>
      <protection/>
    </xf>
    <xf numFmtId="0" fontId="6" fillId="0" borderId="7" xfId="0" applyFont="1" applyFill="1" applyBorder="1" applyAlignment="1" applyProtection="1">
      <alignment horizontal="left" vertical="center" wrapText="1" indent="3"/>
      <protection/>
    </xf>
    <xf numFmtId="0" fontId="3" fillId="0" borderId="7" xfId="0" applyFont="1" applyFill="1" applyBorder="1" applyAlignment="1" applyProtection="1">
      <alignment horizontal="left" vertical="center" wrapText="1"/>
      <protection/>
    </xf>
    <xf numFmtId="0" fontId="3" fillId="0" borderId="7" xfId="0" applyFont="1" applyFill="1" applyBorder="1" applyAlignment="1" applyProtection="1">
      <alignment vertical="center" wrapText="1"/>
      <protection/>
    </xf>
    <xf numFmtId="0" fontId="6" fillId="0" borderId="19" xfId="0" applyFont="1" applyFill="1" applyBorder="1" applyAlignment="1">
      <alignment horizontal="left" vertical="center" wrapText="1"/>
    </xf>
    <xf numFmtId="3" fontId="2" fillId="0" borderId="26" xfId="231" applyFont="1" applyFill="1" applyBorder="1" applyAlignment="1">
      <alignment horizontal="center" vertical="center" wrapText="1"/>
      <protection/>
    </xf>
    <xf numFmtId="3" fontId="4" fillId="0" borderId="7" xfId="0" applyNumberFormat="1" applyFont="1" applyFill="1" applyBorder="1" applyAlignment="1">
      <alignment horizontal="left" vertical="center" indent="1"/>
    </xf>
    <xf numFmtId="3" fontId="4" fillId="0" borderId="7" xfId="0" applyNumberFormat="1" applyFont="1" applyFill="1" applyBorder="1" applyAlignment="1">
      <alignment horizontal="left" vertical="center" wrapText="1" indent="1"/>
    </xf>
    <xf numFmtId="3" fontId="4" fillId="32" borderId="7" xfId="0" applyNumberFormat="1" applyFont="1" applyFill="1" applyBorder="1" applyAlignment="1">
      <alignment horizontal="left" vertical="center" wrapText="1" indent="2"/>
    </xf>
    <xf numFmtId="3" fontId="6" fillId="32" borderId="7" xfId="0" applyNumberFormat="1" applyFont="1" applyFill="1" applyBorder="1" applyAlignment="1">
      <alignment horizontal="center" vertical="center" wrapText="1"/>
    </xf>
    <xf numFmtId="0" fontId="4" fillId="0" borderId="22" xfId="0" applyFont="1" applyFill="1" applyBorder="1" applyAlignment="1">
      <alignment horizontal="left" vertical="center" wrapText="1" indent="3"/>
    </xf>
    <xf numFmtId="3" fontId="4" fillId="0" borderId="16" xfId="0" applyNumberFormat="1" applyFont="1" applyFill="1" applyBorder="1" applyAlignment="1">
      <alignment horizontal="center" vertical="center" wrapText="1"/>
    </xf>
    <xf numFmtId="49" fontId="47" fillId="0" borderId="33" xfId="0" applyNumberFormat="1" applyFont="1" applyFill="1" applyBorder="1" applyAlignment="1">
      <alignment horizontal="left" vertical="center" wrapText="1"/>
    </xf>
    <xf numFmtId="49" fontId="5" fillId="0" borderId="7" xfId="0" applyNumberFormat="1" applyFont="1" applyFill="1" applyBorder="1" applyAlignment="1">
      <alignment horizontal="left" vertical="center" wrapText="1"/>
    </xf>
    <xf numFmtId="0" fontId="5" fillId="0" borderId="34" xfId="0" applyFont="1" applyFill="1" applyBorder="1" applyAlignment="1">
      <alignment horizontal="left" vertical="center" wrapText="1"/>
    </xf>
    <xf numFmtId="0" fontId="1" fillId="0" borderId="7" xfId="0" applyFont="1" applyFill="1" applyBorder="1" applyAlignment="1" applyProtection="1">
      <alignment horizontal="left" vertical="center" wrapText="1" indent="3"/>
      <protection/>
    </xf>
    <xf numFmtId="0" fontId="48" fillId="0" borderId="22" xfId="0" applyFont="1" applyFill="1" applyBorder="1" applyAlignment="1">
      <alignment horizontal="left" vertical="center" wrapText="1" indent="1"/>
    </xf>
    <xf numFmtId="0" fontId="5" fillId="0" borderId="35" xfId="0" applyFont="1" applyFill="1" applyBorder="1" applyAlignment="1">
      <alignment horizontal="left" vertical="center" wrapText="1"/>
    </xf>
    <xf numFmtId="0" fontId="5" fillId="0" borderId="34" xfId="0" applyFont="1" applyFill="1" applyBorder="1" applyAlignment="1">
      <alignment vertical="center"/>
    </xf>
    <xf numFmtId="0" fontId="5" fillId="0" borderId="22" xfId="0" applyFont="1" applyFill="1" applyBorder="1" applyAlignment="1">
      <alignment vertical="center"/>
    </xf>
    <xf numFmtId="0" fontId="5" fillId="0" borderId="19"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15" xfId="0" applyFont="1" applyFill="1" applyBorder="1" applyAlignment="1">
      <alignment vertical="center" wrapText="1"/>
    </xf>
    <xf numFmtId="3" fontId="4" fillId="0" borderId="7" xfId="0" applyNumberFormat="1" applyFont="1" applyFill="1" applyBorder="1" applyAlignment="1">
      <alignment horizontal="left" vertical="center" wrapText="1" indent="2"/>
    </xf>
    <xf numFmtId="49" fontId="3" fillId="0" borderId="36" xfId="233" applyNumberFormat="1" applyFont="1" applyFill="1" applyBorder="1" applyAlignment="1">
      <alignment horizontal="left" vertical="top" wrapText="1"/>
      <protection/>
    </xf>
    <xf numFmtId="0" fontId="3" fillId="0" borderId="7" xfId="233" applyFont="1" applyFill="1" applyBorder="1" applyAlignment="1">
      <alignment horizontal="left" vertical="center" wrapText="1" indent="1"/>
      <protection/>
    </xf>
    <xf numFmtId="0" fontId="6" fillId="0" borderId="7" xfId="233" applyFont="1" applyFill="1" applyBorder="1" applyAlignment="1">
      <alignment horizontal="left" vertical="top" wrapText="1" indent="4"/>
      <protection/>
    </xf>
    <xf numFmtId="0" fontId="6" fillId="0" borderId="7" xfId="233" applyFont="1" applyFill="1" applyBorder="1" applyAlignment="1">
      <alignment horizontal="left" vertical="center" wrapText="1" indent="3"/>
      <protection/>
    </xf>
    <xf numFmtId="0" fontId="33" fillId="0" borderId="0" xfId="0" applyFont="1" applyBorder="1" applyAlignment="1" applyProtection="1">
      <alignment horizontal="left" vertical="center" wrapText="1"/>
      <protection/>
    </xf>
    <xf numFmtId="0" fontId="33" fillId="0" borderId="0" xfId="0" applyFont="1" applyBorder="1" applyAlignment="1" applyProtection="1">
      <alignment horizontal="center" vertical="center" wrapText="1"/>
      <protection/>
    </xf>
    <xf numFmtId="0" fontId="49" fillId="0" borderId="0" xfId="0" applyFont="1" applyAlignment="1">
      <alignment vertical="center" wrapText="1"/>
    </xf>
    <xf numFmtId="0" fontId="3" fillId="26" borderId="37" xfId="0" applyFont="1" applyFill="1" applyBorder="1" applyAlignment="1">
      <alignment horizontal="center" vertical="top" wrapText="1"/>
    </xf>
    <xf numFmtId="0" fontId="3" fillId="26" borderId="13" xfId="0" applyFont="1" applyFill="1" applyBorder="1" applyAlignment="1">
      <alignment horizontal="center" vertical="top" wrapText="1"/>
    </xf>
    <xf numFmtId="0" fontId="3" fillId="26" borderId="28" xfId="0" applyFont="1" applyFill="1" applyBorder="1" applyAlignment="1">
      <alignment horizontal="center" vertical="top" wrapText="1"/>
    </xf>
    <xf numFmtId="0" fontId="5" fillId="0" borderId="38" xfId="0" applyFont="1" applyFill="1" applyBorder="1" applyAlignment="1">
      <alignment horizontal="left" vertical="center" wrapText="1"/>
    </xf>
    <xf numFmtId="0" fontId="5" fillId="0" borderId="35" xfId="0" applyFont="1" applyFill="1" applyBorder="1" applyAlignment="1">
      <alignment vertical="center"/>
    </xf>
    <xf numFmtId="0" fontId="5" fillId="0" borderId="33" xfId="0" applyFont="1" applyFill="1" applyBorder="1" applyAlignment="1">
      <alignment vertical="center"/>
    </xf>
    <xf numFmtId="0" fontId="5" fillId="0" borderId="7" xfId="0" applyFont="1" applyFill="1" applyBorder="1" applyAlignment="1">
      <alignment vertical="center" wrapText="1"/>
    </xf>
    <xf numFmtId="0" fontId="4" fillId="0" borderId="13" xfId="0" applyFont="1" applyFill="1" applyBorder="1" applyAlignment="1">
      <alignment vertical="center" wrapText="1"/>
    </xf>
    <xf numFmtId="0" fontId="4" fillId="0" borderId="32" xfId="0" applyFont="1" applyFill="1" applyBorder="1" applyAlignment="1">
      <alignment vertical="center" wrapText="1"/>
    </xf>
    <xf numFmtId="0" fontId="37" fillId="0" borderId="33" xfId="0" applyFont="1" applyFill="1" applyBorder="1" applyAlignment="1">
      <alignment horizontal="left" vertical="top"/>
    </xf>
    <xf numFmtId="0" fontId="37" fillId="0" borderId="22" xfId="0" applyFont="1" applyFill="1" applyBorder="1" applyAlignment="1">
      <alignment horizontal="left" vertical="top"/>
    </xf>
    <xf numFmtId="0" fontId="37" fillId="0" borderId="34" xfId="0" applyFont="1" applyFill="1" applyBorder="1" applyAlignment="1">
      <alignment horizontal="left" vertical="top"/>
    </xf>
    <xf numFmtId="0" fontId="37" fillId="0" borderId="39" xfId="0" applyFont="1" applyFill="1" applyBorder="1" applyAlignment="1">
      <alignment horizontal="left" vertical="top"/>
    </xf>
    <xf numFmtId="49" fontId="37" fillId="0" borderId="40" xfId="0" applyNumberFormat="1" applyFont="1" applyFill="1" applyBorder="1" applyAlignment="1">
      <alignment horizontal="left" vertical="top"/>
    </xf>
    <xf numFmtId="49" fontId="37" fillId="0" borderId="36" xfId="0" applyNumberFormat="1" applyFont="1" applyFill="1" applyBorder="1" applyAlignment="1">
      <alignment horizontal="left" vertical="top"/>
    </xf>
    <xf numFmtId="49" fontId="37" fillId="0" borderId="14" xfId="0" applyNumberFormat="1" applyFont="1" applyFill="1" applyBorder="1" applyAlignment="1">
      <alignment horizontal="left" vertical="top"/>
    </xf>
    <xf numFmtId="49" fontId="37" fillId="0" borderId="41" xfId="0" applyNumberFormat="1" applyFont="1" applyFill="1" applyBorder="1" applyAlignment="1">
      <alignment horizontal="left" vertical="top"/>
    </xf>
    <xf numFmtId="49" fontId="37" fillId="0" borderId="42" xfId="0" applyNumberFormat="1" applyFont="1" applyFill="1" applyBorder="1" applyAlignment="1">
      <alignment horizontal="left" vertical="top"/>
    </xf>
    <xf numFmtId="49" fontId="37" fillId="0" borderId="43" xfId="0" applyNumberFormat="1" applyFont="1" applyFill="1" applyBorder="1" applyAlignment="1">
      <alignment horizontal="left" vertical="top"/>
    </xf>
    <xf numFmtId="0" fontId="37" fillId="0" borderId="38" xfId="0" applyFont="1" applyFill="1" applyBorder="1" applyAlignment="1">
      <alignment horizontal="left" vertical="top"/>
    </xf>
    <xf numFmtId="0" fontId="37" fillId="0" borderId="7" xfId="0" applyFont="1" applyFill="1" applyBorder="1" applyAlignment="1">
      <alignment horizontal="left" vertical="top"/>
    </xf>
    <xf numFmtId="0" fontId="37" fillId="0" borderId="15" xfId="0" applyFont="1" applyFill="1" applyBorder="1" applyAlignment="1">
      <alignment horizontal="left" vertical="top"/>
    </xf>
    <xf numFmtId="0" fontId="33" fillId="26" borderId="31" xfId="0" applyFont="1" applyFill="1" applyBorder="1" applyAlignment="1" applyProtection="1">
      <alignment vertical="center"/>
      <protection/>
    </xf>
    <xf numFmtId="49" fontId="36" fillId="0" borderId="44" xfId="0" applyNumberFormat="1" applyFont="1" applyFill="1" applyBorder="1" applyAlignment="1">
      <alignment horizontal="left" vertical="top"/>
    </xf>
    <xf numFmtId="49" fontId="36" fillId="0" borderId="42" xfId="0" applyNumberFormat="1" applyFont="1" applyFill="1" applyBorder="1" applyAlignment="1">
      <alignment horizontal="left" vertical="top"/>
    </xf>
    <xf numFmtId="0" fontId="36" fillId="0" borderId="38" xfId="0" applyFont="1" applyFill="1" applyBorder="1" applyAlignment="1">
      <alignment horizontal="left" vertical="top"/>
    </xf>
    <xf numFmtId="0" fontId="36" fillId="0" borderId="7" xfId="0" applyFont="1" applyFill="1" applyBorder="1" applyAlignment="1">
      <alignment horizontal="left" vertical="top"/>
    </xf>
    <xf numFmtId="0" fontId="36" fillId="0" borderId="15" xfId="0" applyFont="1" applyFill="1" applyBorder="1" applyAlignment="1">
      <alignment horizontal="left" vertical="top"/>
    </xf>
    <xf numFmtId="0" fontId="38" fillId="0" borderId="44" xfId="0" applyFont="1" applyFill="1" applyBorder="1" applyAlignment="1">
      <alignment horizontal="left" vertical="top"/>
    </xf>
    <xf numFmtId="0" fontId="36" fillId="0" borderId="42" xfId="0" applyFont="1" applyFill="1" applyBorder="1" applyAlignment="1">
      <alignment horizontal="left" vertical="top"/>
    </xf>
    <xf numFmtId="0" fontId="36" fillId="0" borderId="43" xfId="0" applyFont="1" applyFill="1" applyBorder="1" applyAlignment="1">
      <alignment horizontal="left" vertical="top"/>
    </xf>
    <xf numFmtId="0" fontId="38" fillId="0" borderId="38" xfId="0" applyFont="1" applyFill="1" applyBorder="1" applyAlignment="1">
      <alignment horizontal="left" vertical="top"/>
    </xf>
    <xf numFmtId="0" fontId="36" fillId="0" borderId="44" xfId="0" applyFont="1" applyFill="1" applyBorder="1" applyAlignment="1">
      <alignment horizontal="left" vertical="top"/>
    </xf>
    <xf numFmtId="0" fontId="36" fillId="0" borderId="45" xfId="0" applyFont="1" applyFill="1" applyBorder="1" applyAlignment="1">
      <alignment horizontal="left" vertical="top"/>
    </xf>
    <xf numFmtId="0" fontId="36" fillId="0" borderId="19" xfId="0" applyFont="1" applyFill="1" applyBorder="1" applyAlignment="1">
      <alignment horizontal="left" vertical="top"/>
    </xf>
    <xf numFmtId="0" fontId="36" fillId="0" borderId="13" xfId="0" applyFont="1" applyFill="1" applyBorder="1" applyAlignment="1">
      <alignment horizontal="left" vertical="top"/>
    </xf>
    <xf numFmtId="3" fontId="4" fillId="0" borderId="7" xfId="0" applyNumberFormat="1" applyFont="1" applyFill="1" applyBorder="1" applyAlignment="1">
      <alignment horizontal="left" vertical="center" indent="2"/>
    </xf>
    <xf numFmtId="0" fontId="4" fillId="0" borderId="4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8" xfId="0" applyFont="1" applyFill="1" applyBorder="1" applyAlignment="1">
      <alignment vertical="center" wrapText="1"/>
    </xf>
    <xf numFmtId="0" fontId="4" fillId="0" borderId="15" xfId="0" applyFont="1" applyFill="1" applyBorder="1" applyAlignment="1">
      <alignment vertical="center"/>
    </xf>
    <xf numFmtId="0" fontId="0" fillId="0" borderId="0" xfId="0" applyAlignment="1" quotePrefix="1">
      <alignment/>
    </xf>
    <xf numFmtId="0" fontId="4" fillId="0" borderId="0" xfId="0" applyFont="1" applyAlignment="1" quotePrefix="1">
      <alignment vertical="center"/>
    </xf>
    <xf numFmtId="3" fontId="2" fillId="0" borderId="0" xfId="166" applyFont="1" applyFill="1" applyBorder="1" applyAlignment="1">
      <alignment horizontal="center" vertical="center" wrapText="1"/>
      <protection locked="0"/>
    </xf>
    <xf numFmtId="3" fontId="2" fillId="0" borderId="0" xfId="231" applyFont="1" applyFill="1" applyBorder="1" applyAlignment="1">
      <alignment horizontal="center" vertical="center" wrapText="1"/>
      <protection/>
    </xf>
    <xf numFmtId="10" fontId="2" fillId="0" borderId="0" xfId="226" applyNumberFormat="1"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5" fillId="0" borderId="0" xfId="0" applyFont="1" applyFill="1" applyBorder="1" applyAlignment="1">
      <alignment horizontal="center" vertical="center"/>
    </xf>
    <xf numFmtId="0" fontId="33" fillId="0" borderId="0" xfId="0" applyFont="1" applyFill="1" applyBorder="1" applyAlignment="1" applyProtection="1">
      <alignment vertical="center"/>
      <protection/>
    </xf>
    <xf numFmtId="0" fontId="4" fillId="0" borderId="19" xfId="0" applyFont="1" applyFill="1" applyBorder="1" applyAlignment="1">
      <alignment vertical="center" wrapText="1"/>
    </xf>
    <xf numFmtId="0" fontId="3" fillId="0" borderId="47" xfId="0" applyFont="1" applyFill="1" applyBorder="1" applyAlignment="1">
      <alignment horizontal="center" vertical="top" wrapText="1"/>
    </xf>
    <xf numFmtId="0" fontId="33" fillId="0" borderId="47" xfId="0" applyFont="1" applyFill="1" applyBorder="1" applyAlignment="1" applyProtection="1">
      <alignment vertical="center"/>
      <protection/>
    </xf>
    <xf numFmtId="3" fontId="11" fillId="0" borderId="47" xfId="0" applyNumberFormat="1" applyFont="1" applyFill="1" applyBorder="1" applyAlignment="1">
      <alignment horizontal="center" vertical="center" wrapText="1"/>
    </xf>
    <xf numFmtId="3" fontId="2" fillId="0" borderId="47" xfId="145" applyNumberFormat="1" applyFill="1" applyBorder="1" applyAlignment="1" applyProtection="1">
      <alignment horizontal="center" vertical="center" wrapText="1"/>
      <protection/>
    </xf>
    <xf numFmtId="3" fontId="2" fillId="0" borderId="47" xfId="166" applyFont="1" applyFill="1" applyBorder="1" applyAlignment="1">
      <alignment horizontal="center" vertical="center" wrapText="1"/>
      <protection locked="0"/>
    </xf>
    <xf numFmtId="3" fontId="2" fillId="0" borderId="47" xfId="231" applyFont="1" applyFill="1" applyBorder="1" applyAlignment="1" quotePrefix="1">
      <alignment horizontal="center" vertical="center" wrapText="1"/>
      <protection/>
    </xf>
    <xf numFmtId="3" fontId="2" fillId="0" borderId="47" xfId="231" applyFont="1" applyFill="1" applyBorder="1" applyAlignment="1">
      <alignment horizontal="center" vertical="center" wrapText="1"/>
      <protection/>
    </xf>
    <xf numFmtId="3" fontId="4" fillId="0" borderId="47" xfId="0" applyNumberFormat="1" applyFont="1" applyFill="1" applyBorder="1" applyAlignment="1">
      <alignment horizontal="center" vertical="center" wrapText="1"/>
    </xf>
    <xf numFmtId="0" fontId="3" fillId="0" borderId="24" xfId="233" applyFont="1" applyFill="1" applyBorder="1" applyAlignment="1">
      <alignment horizontal="right" vertical="top" wrapText="1"/>
      <protection/>
    </xf>
    <xf numFmtId="0" fontId="41" fillId="0" borderId="24" xfId="233" applyFont="1" applyFill="1" applyBorder="1" applyAlignment="1">
      <alignment horizontal="right" vertical="top" wrapText="1"/>
      <protection/>
    </xf>
    <xf numFmtId="0" fontId="6" fillId="0" borderId="24" xfId="233" applyFont="1" applyFill="1" applyBorder="1" applyAlignment="1">
      <alignment horizontal="right" vertical="top" wrapText="1"/>
      <protection/>
    </xf>
    <xf numFmtId="0" fontId="43" fillId="0" borderId="24" xfId="233" applyFont="1" applyFill="1" applyBorder="1" applyAlignment="1">
      <alignment horizontal="right" vertical="top" wrapText="1"/>
      <protection/>
    </xf>
    <xf numFmtId="0" fontId="6" fillId="0" borderId="24" xfId="233" applyFont="1" applyFill="1" applyBorder="1" applyAlignment="1">
      <alignment horizontal="center" vertical="top" wrapText="1"/>
      <protection/>
    </xf>
    <xf numFmtId="0" fontId="42" fillId="0" borderId="24" xfId="233" applyFont="1" applyFill="1" applyBorder="1" applyAlignment="1">
      <alignment horizontal="right" vertical="top" wrapText="1"/>
      <protection/>
    </xf>
    <xf numFmtId="0" fontId="5" fillId="0" borderId="24" xfId="233" applyFont="1" applyFill="1" applyBorder="1" applyAlignment="1">
      <alignment horizontal="right" vertical="top" wrapText="1"/>
      <protection/>
    </xf>
    <xf numFmtId="0" fontId="4" fillId="0" borderId="24" xfId="233" applyFont="1" applyFill="1" applyBorder="1" applyAlignment="1">
      <alignment horizontal="right" vertical="top" wrapText="1"/>
      <protection/>
    </xf>
    <xf numFmtId="0" fontId="6" fillId="0" borderId="24" xfId="233" applyFont="1" applyFill="1" applyBorder="1" applyAlignment="1">
      <alignment horizontal="left" vertical="top"/>
      <protection/>
    </xf>
    <xf numFmtId="0" fontId="4" fillId="27" borderId="40" xfId="0" applyFont="1" applyFill="1" applyBorder="1" applyAlignment="1">
      <alignment/>
    </xf>
    <xf numFmtId="0" fontId="4" fillId="27" borderId="14" xfId="0" applyFont="1" applyFill="1" applyBorder="1" applyAlignment="1">
      <alignment/>
    </xf>
    <xf numFmtId="0" fontId="3" fillId="0" borderId="46" xfId="233" applyFont="1" applyFill="1" applyBorder="1" applyAlignment="1">
      <alignment horizontal="right" vertical="top" wrapText="1"/>
      <protection/>
    </xf>
    <xf numFmtId="49" fontId="3" fillId="0" borderId="7" xfId="233" applyNumberFormat="1" applyFont="1" applyFill="1" applyBorder="1" applyAlignment="1">
      <alignment horizontal="left" vertical="top" wrapText="1"/>
      <protection/>
    </xf>
    <xf numFmtId="0" fontId="6" fillId="0" borderId="7" xfId="233" applyFont="1" applyFill="1" applyBorder="1" applyAlignment="1">
      <alignment vertical="top" wrapText="1"/>
      <protection/>
    </xf>
    <xf numFmtId="0" fontId="6" fillId="0" borderId="7" xfId="233" applyNumberFormat="1" applyFont="1" applyFill="1" applyBorder="1" applyAlignment="1">
      <alignment horizontal="left" vertical="top" wrapText="1"/>
      <protection/>
    </xf>
    <xf numFmtId="49" fontId="5" fillId="0" borderId="7" xfId="233" applyNumberFormat="1" applyFont="1" applyFill="1" applyBorder="1" applyAlignment="1">
      <alignment horizontal="left" vertical="top" wrapText="1"/>
      <protection/>
    </xf>
    <xf numFmtId="49" fontId="4" fillId="0" borderId="7" xfId="233" applyNumberFormat="1" applyFont="1" applyFill="1" applyBorder="1" applyAlignment="1">
      <alignment horizontal="left" vertical="top" wrapText="1"/>
      <protection/>
    </xf>
    <xf numFmtId="49" fontId="6" fillId="0" borderId="7" xfId="233" applyNumberFormat="1" applyFont="1" applyFill="1" applyBorder="1" applyAlignment="1">
      <alignment horizontal="left" vertical="top" wrapText="1"/>
      <protection/>
    </xf>
    <xf numFmtId="49" fontId="6" fillId="0" borderId="7" xfId="233" applyNumberFormat="1" applyFont="1" applyFill="1" applyBorder="1" applyAlignment="1" quotePrefix="1">
      <alignment horizontal="left" vertical="top" wrapText="1"/>
      <protection/>
    </xf>
    <xf numFmtId="49" fontId="4" fillId="0" borderId="7" xfId="233" applyNumberFormat="1" applyFont="1" applyFill="1" applyBorder="1" applyAlignment="1" quotePrefix="1">
      <alignment horizontal="left" vertical="top" wrapText="1"/>
      <protection/>
    </xf>
    <xf numFmtId="0" fontId="4" fillId="0" borderId="7" xfId="233" applyNumberFormat="1" applyFont="1" applyFill="1" applyBorder="1" applyAlignment="1" quotePrefix="1">
      <alignment horizontal="left" vertical="top" wrapText="1"/>
      <protection/>
    </xf>
    <xf numFmtId="0" fontId="4" fillId="0" borderId="7" xfId="233" applyNumberFormat="1" applyFont="1" applyFill="1" applyBorder="1" applyAlignment="1">
      <alignment horizontal="left" vertical="top" wrapText="1"/>
      <protection/>
    </xf>
    <xf numFmtId="0" fontId="6" fillId="0" borderId="7" xfId="233" applyFont="1" applyFill="1" applyBorder="1" applyAlignment="1">
      <alignment horizontal="left" vertical="top" wrapText="1"/>
      <protection/>
    </xf>
    <xf numFmtId="0" fontId="3" fillId="0" borderId="7" xfId="233" applyNumberFormat="1" applyFont="1" applyFill="1" applyBorder="1" applyAlignment="1">
      <alignment horizontal="left" vertical="top" wrapText="1"/>
      <protection/>
    </xf>
    <xf numFmtId="3" fontId="5" fillId="0" borderId="38" xfId="0" applyNumberFormat="1" applyFont="1" applyFill="1" applyBorder="1" applyAlignment="1">
      <alignment horizontal="center" vertical="center" wrapText="1"/>
    </xf>
    <xf numFmtId="3" fontId="5" fillId="0" borderId="46"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32" borderId="36" xfId="0" applyNumberFormat="1" applyFont="1" applyFill="1" applyBorder="1" applyAlignment="1">
      <alignment/>
    </xf>
    <xf numFmtId="3" fontId="4" fillId="0" borderId="24" xfId="0" applyNumberFormat="1" applyFont="1" applyFill="1" applyBorder="1" applyAlignment="1">
      <alignment horizontal="center" vertical="center"/>
    </xf>
    <xf numFmtId="49" fontId="4" fillId="32" borderId="14" xfId="0" applyNumberFormat="1" applyFont="1" applyFill="1" applyBorder="1" applyAlignment="1">
      <alignment/>
    </xf>
    <xf numFmtId="3" fontId="4" fillId="0" borderId="15" xfId="0" applyNumberFormat="1" applyFont="1" applyFill="1" applyBorder="1" applyAlignment="1">
      <alignment horizontal="left" vertical="center" wrapText="1" indent="2"/>
    </xf>
    <xf numFmtId="3" fontId="4" fillId="0" borderId="15" xfId="0" applyNumberFormat="1" applyFont="1" applyFill="1" applyBorder="1" applyAlignment="1">
      <alignment horizontal="center" vertical="center"/>
    </xf>
    <xf numFmtId="3" fontId="4" fillId="26" borderId="0" xfId="0" applyNumberFormat="1" applyFont="1" applyFill="1" applyBorder="1" applyAlignment="1">
      <alignment vertical="center"/>
    </xf>
    <xf numFmtId="0" fontId="6" fillId="0" borderId="46" xfId="0" applyFont="1" applyFill="1" applyBorder="1" applyAlignment="1" applyProtection="1">
      <alignment horizontal="center" vertical="center" wrapText="1"/>
      <protection/>
    </xf>
    <xf numFmtId="49" fontId="4" fillId="32" borderId="24" xfId="0" applyNumberFormat="1" applyFont="1" applyFill="1" applyBorder="1" applyAlignment="1">
      <alignment horizontal="center" vertical="center"/>
    </xf>
    <xf numFmtId="49" fontId="4" fillId="32" borderId="36" xfId="0" applyNumberFormat="1" applyFont="1" applyFill="1" applyBorder="1" applyAlignment="1">
      <alignment vertical="top"/>
    </xf>
    <xf numFmtId="49" fontId="4" fillId="32" borderId="14" xfId="0" applyNumberFormat="1" applyFont="1" applyFill="1" applyBorder="1" applyAlignment="1">
      <alignment vertical="top"/>
    </xf>
    <xf numFmtId="0" fontId="4" fillId="0" borderId="38" xfId="0" applyFont="1" applyBorder="1" applyAlignment="1">
      <alignment horizontal="center" vertical="center" wrapText="1"/>
    </xf>
    <xf numFmtId="3" fontId="4" fillId="32" borderId="38" xfId="0" applyNumberFormat="1" applyFont="1" applyFill="1" applyBorder="1" applyAlignment="1">
      <alignment horizontal="center" vertical="center"/>
    </xf>
    <xf numFmtId="0" fontId="6" fillId="0" borderId="46" xfId="0" applyFont="1" applyBorder="1" applyAlignment="1">
      <alignment horizontal="center" vertical="center" wrapText="1"/>
    </xf>
    <xf numFmtId="3" fontId="4" fillId="32" borderId="24" xfId="0" applyNumberFormat="1" applyFont="1" applyFill="1" applyBorder="1" applyAlignment="1">
      <alignment horizontal="center" vertical="center" wrapText="1"/>
    </xf>
    <xf numFmtId="49" fontId="4" fillId="0" borderId="7" xfId="0" applyNumberFormat="1" applyFont="1" applyBorder="1" applyAlignment="1">
      <alignment horizontal="center" vertical="center" wrapText="1"/>
    </xf>
    <xf numFmtId="3" fontId="4" fillId="32" borderId="38" xfId="0" applyNumberFormat="1" applyFont="1" applyFill="1" applyBorder="1" applyAlignment="1">
      <alignment horizontal="center" vertical="center" wrapText="1"/>
    </xf>
    <xf numFmtId="3" fontId="4" fillId="32" borderId="24" xfId="0" applyNumberFormat="1" applyFont="1" applyFill="1" applyBorder="1" applyAlignment="1">
      <alignment horizontal="center" vertical="center"/>
    </xf>
    <xf numFmtId="49" fontId="4" fillId="32" borderId="36" xfId="0" applyNumberFormat="1" applyFont="1" applyFill="1" applyBorder="1" applyAlignment="1">
      <alignment horizontal="left" vertical="top"/>
    </xf>
    <xf numFmtId="49" fontId="4" fillId="32" borderId="14" xfId="0" applyNumberFormat="1" applyFont="1" applyFill="1" applyBorder="1" applyAlignment="1">
      <alignment horizontal="left" vertical="top"/>
    </xf>
    <xf numFmtId="0" fontId="4" fillId="0" borderId="15" xfId="0" applyFont="1" applyBorder="1" applyAlignment="1">
      <alignment horizontal="left" vertical="center" wrapText="1" indent="1"/>
    </xf>
    <xf numFmtId="3" fontId="4" fillId="26" borderId="0" xfId="0" applyNumberFormat="1" applyFont="1" applyFill="1" applyBorder="1" applyAlignment="1">
      <alignment vertical="center" wrapText="1"/>
    </xf>
    <xf numFmtId="3" fontId="4" fillId="26" borderId="0" xfId="0" applyNumberFormat="1" applyFont="1" applyFill="1" applyBorder="1" applyAlignment="1">
      <alignment horizontal="left" vertical="center" indent="2"/>
    </xf>
    <xf numFmtId="3" fontId="4" fillId="26" borderId="0" xfId="0" applyNumberFormat="1" applyFont="1" applyFill="1" applyAlignment="1">
      <alignment vertical="center"/>
    </xf>
    <xf numFmtId="3" fontId="4" fillId="26" borderId="0" xfId="0" applyNumberFormat="1" applyFont="1" applyFill="1" applyAlignment="1">
      <alignment vertical="center" wrapText="1"/>
    </xf>
    <xf numFmtId="3" fontId="4" fillId="0" borderId="38" xfId="0" applyNumberFormat="1" applyFont="1" applyFill="1" applyBorder="1" applyAlignment="1">
      <alignment horizontal="center" vertical="center" wrapText="1"/>
    </xf>
    <xf numFmtId="3" fontId="4" fillId="32" borderId="15" xfId="0" applyNumberFormat="1" applyFont="1" applyFill="1" applyBorder="1" applyAlignment="1">
      <alignment horizontal="left" vertical="center" wrapText="1" indent="1"/>
    </xf>
    <xf numFmtId="3" fontId="4" fillId="0" borderId="46" xfId="0" applyNumberFormat="1" applyFont="1" applyFill="1" applyBorder="1" applyAlignment="1">
      <alignment horizontal="center" vertical="center" wrapText="1"/>
    </xf>
    <xf numFmtId="49" fontId="4" fillId="32" borderId="7" xfId="0" applyNumberFormat="1" applyFont="1" applyFill="1" applyBorder="1" applyAlignment="1">
      <alignment horizontal="center" vertical="center" wrapText="1"/>
    </xf>
    <xf numFmtId="3" fontId="4" fillId="32" borderId="15" xfId="0" applyNumberFormat="1" applyFont="1" applyFill="1" applyBorder="1" applyAlignment="1">
      <alignment horizontal="center" vertical="center" wrapText="1"/>
    </xf>
    <xf numFmtId="3" fontId="6" fillId="0" borderId="38" xfId="0" applyNumberFormat="1" applyFont="1" applyFill="1" applyBorder="1" applyAlignment="1">
      <alignment horizontal="center" vertical="center" wrapText="1"/>
    </xf>
    <xf numFmtId="3" fontId="4" fillId="32" borderId="24" xfId="0" applyNumberFormat="1" applyFont="1" applyFill="1" applyBorder="1" applyAlignment="1">
      <alignment vertical="center"/>
    </xf>
    <xf numFmtId="0" fontId="10" fillId="32" borderId="15" xfId="216" applyFont="1" applyFill="1" applyBorder="1" applyAlignment="1">
      <alignment horizontal="left" vertical="center" wrapText="1"/>
      <protection/>
    </xf>
    <xf numFmtId="0" fontId="8" fillId="32" borderId="15" xfId="216" applyFont="1" applyFill="1" applyBorder="1" applyAlignment="1">
      <alignment horizontal="center" vertical="center" wrapText="1"/>
      <protection/>
    </xf>
    <xf numFmtId="1" fontId="8" fillId="32" borderId="15" xfId="216" applyNumberFormat="1" applyFont="1" applyFill="1" applyBorder="1" applyAlignment="1">
      <alignment horizontal="center" vertical="center" wrapText="1"/>
      <protection/>
    </xf>
    <xf numFmtId="3" fontId="4" fillId="0" borderId="15" xfId="0" applyNumberFormat="1" applyFont="1" applyFill="1" applyBorder="1" applyAlignment="1">
      <alignment vertical="center"/>
    </xf>
    <xf numFmtId="3" fontId="4" fillId="32" borderId="16" xfId="0" applyNumberFormat="1" applyFont="1" applyFill="1" applyBorder="1" applyAlignment="1">
      <alignment vertical="center"/>
    </xf>
    <xf numFmtId="49" fontId="4" fillId="0" borderId="7" xfId="0" applyNumberFormat="1" applyFont="1" applyFill="1" applyBorder="1" applyAlignment="1">
      <alignment horizontal="center" vertical="center"/>
    </xf>
    <xf numFmtId="3" fontId="5" fillId="0" borderId="15" xfId="0" applyNumberFormat="1" applyFont="1" applyFill="1" applyBorder="1" applyAlignment="1">
      <alignment vertical="center" wrapText="1"/>
    </xf>
    <xf numFmtId="3" fontId="4" fillId="32" borderId="15" xfId="0" applyNumberFormat="1" applyFont="1" applyFill="1" applyBorder="1" applyAlignment="1">
      <alignment vertical="center"/>
    </xf>
    <xf numFmtId="3" fontId="4" fillId="32" borderId="15" xfId="0" applyNumberFormat="1" applyFont="1" applyFill="1" applyBorder="1" applyAlignment="1">
      <alignment horizontal="center" vertical="center"/>
    </xf>
    <xf numFmtId="49" fontId="4" fillId="32" borderId="24" xfId="0" applyNumberFormat="1" applyFont="1" applyFill="1" applyBorder="1" applyAlignment="1">
      <alignment horizontal="center" vertical="center" wrapText="1"/>
    </xf>
    <xf numFmtId="3" fontId="4" fillId="32" borderId="15" xfId="0" applyNumberFormat="1" applyFont="1" applyFill="1" applyBorder="1" applyAlignment="1">
      <alignment horizontal="left" vertical="center" indent="1"/>
    </xf>
    <xf numFmtId="3" fontId="35" fillId="32" borderId="38" xfId="0" applyNumberFormat="1" applyFont="1" applyFill="1" applyBorder="1" applyAlignment="1">
      <alignment horizontal="center" vertical="center" wrapText="1"/>
    </xf>
    <xf numFmtId="3" fontId="4" fillId="32" borderId="15" xfId="0" applyNumberFormat="1" applyFont="1" applyFill="1" applyBorder="1" applyAlignment="1">
      <alignment horizontal="left" vertical="center" indent="2"/>
    </xf>
    <xf numFmtId="3" fontId="4" fillId="32" borderId="48" xfId="0" applyNumberFormat="1" applyFont="1" applyFill="1" applyBorder="1" applyAlignment="1">
      <alignment/>
    </xf>
    <xf numFmtId="0" fontId="4" fillId="0" borderId="15" xfId="0" applyFont="1" applyBorder="1" applyAlignment="1">
      <alignment horizontal="center" vertical="center" wrapText="1"/>
    </xf>
    <xf numFmtId="3" fontId="4" fillId="26" borderId="24" xfId="0" applyNumberFormat="1" applyFont="1" applyFill="1" applyBorder="1" applyAlignment="1">
      <alignment horizontal="center" vertical="center" wrapText="1"/>
    </xf>
    <xf numFmtId="3" fontId="4" fillId="26" borderId="16" xfId="0" applyNumberFormat="1" applyFont="1" applyFill="1" applyBorder="1" applyAlignment="1">
      <alignment horizontal="center" vertical="center" wrapText="1"/>
    </xf>
    <xf numFmtId="3" fontId="4" fillId="26" borderId="7" xfId="0" applyNumberFormat="1" applyFont="1" applyFill="1" applyBorder="1" applyAlignment="1">
      <alignment horizontal="center" vertical="center" wrapText="1"/>
    </xf>
    <xf numFmtId="3" fontId="4" fillId="26" borderId="15" xfId="0" applyNumberFormat="1" applyFont="1" applyFill="1" applyBorder="1" applyAlignment="1">
      <alignment horizontal="center" vertical="center" wrapText="1"/>
    </xf>
    <xf numFmtId="3" fontId="5" fillId="0" borderId="7" xfId="0" applyNumberFormat="1" applyFont="1" applyFill="1" applyBorder="1" applyAlignment="1">
      <alignment vertical="center" wrapText="1"/>
    </xf>
    <xf numFmtId="3" fontId="46" fillId="0" borderId="47"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3" fontId="4" fillId="0" borderId="47" xfId="0" applyNumberFormat="1" applyFont="1" applyFill="1" applyBorder="1" applyAlignment="1">
      <alignment vertical="center"/>
    </xf>
    <xf numFmtId="164" fontId="4" fillId="32" borderId="24" xfId="0" applyNumberFormat="1" applyFont="1" applyFill="1" applyBorder="1" applyAlignment="1">
      <alignment horizontal="center" vertical="center"/>
    </xf>
    <xf numFmtId="0" fontId="3" fillId="32" borderId="38" xfId="203" applyFont="1" applyFill="1" applyBorder="1" applyAlignment="1">
      <alignment horizontal="center" vertical="center" wrapText="1"/>
      <protection/>
    </xf>
    <xf numFmtId="0" fontId="6" fillId="0" borderId="22" xfId="203" applyFont="1" applyFill="1" applyBorder="1" applyAlignment="1">
      <alignment vertical="top" wrapText="1"/>
      <protection/>
    </xf>
    <xf numFmtId="0" fontId="6" fillId="0" borderId="7" xfId="203" applyFont="1" applyFill="1" applyBorder="1" applyAlignment="1">
      <alignment vertical="top" wrapText="1"/>
      <protection/>
    </xf>
    <xf numFmtId="0" fontId="6" fillId="0" borderId="8" xfId="203" applyFont="1" applyFill="1" applyBorder="1" applyAlignment="1">
      <alignment vertical="top" wrapText="1"/>
      <protection/>
    </xf>
    <xf numFmtId="0" fontId="6" fillId="0" borderId="0" xfId="203" applyFont="1" applyFill="1" applyAlignment="1">
      <alignment horizontal="left" vertical="top" wrapText="1"/>
      <protection/>
    </xf>
    <xf numFmtId="49" fontId="6" fillId="0" borderId="49" xfId="203" applyNumberFormat="1" applyFont="1" applyFill="1" applyBorder="1" applyAlignment="1" quotePrefix="1">
      <alignment horizontal="center" vertical="center" wrapText="1"/>
      <protection/>
    </xf>
    <xf numFmtId="49" fontId="6" fillId="0" borderId="49" xfId="203" applyNumberFormat="1" applyFont="1" applyFill="1" applyBorder="1" applyAlignment="1">
      <alignment horizontal="center" vertical="center" wrapText="1"/>
      <protection/>
    </xf>
    <xf numFmtId="3" fontId="5" fillId="32" borderId="38" xfId="0" applyNumberFormat="1" applyFont="1" applyFill="1" applyBorder="1" applyAlignment="1">
      <alignment horizontal="center" vertical="center" wrapText="1"/>
    </xf>
    <xf numFmtId="3" fontId="5" fillId="32" borderId="0" xfId="0" applyNumberFormat="1" applyFont="1" applyFill="1" applyBorder="1" applyAlignment="1">
      <alignment horizontal="center" vertical="center" wrapText="1"/>
    </xf>
    <xf numFmtId="3" fontId="4" fillId="32" borderId="7" xfId="0" applyNumberFormat="1" applyFont="1" applyFill="1" applyBorder="1" applyAlignment="1">
      <alignment vertical="center" wrapText="1"/>
    </xf>
    <xf numFmtId="3" fontId="4" fillId="32" borderId="15" xfId="0" applyNumberFormat="1" applyFont="1" applyFill="1" applyBorder="1" applyAlignment="1">
      <alignment vertical="center" wrapText="1"/>
    </xf>
    <xf numFmtId="0" fontId="5" fillId="32" borderId="7" xfId="0" applyNumberFormat="1" applyFont="1" applyFill="1" applyBorder="1" applyAlignment="1" quotePrefix="1">
      <alignment horizontal="center" vertical="center" wrapText="1"/>
    </xf>
    <xf numFmtId="0" fontId="5" fillId="32" borderId="7" xfId="0" applyNumberFormat="1" applyFont="1" applyFill="1" applyBorder="1" applyAlignment="1" quotePrefix="1">
      <alignment horizontal="center" vertical="center"/>
    </xf>
    <xf numFmtId="0" fontId="5" fillId="32" borderId="24" xfId="0" applyNumberFormat="1" applyFont="1" applyFill="1" applyBorder="1" applyAlignment="1" quotePrefix="1">
      <alignment horizontal="center" vertical="center"/>
    </xf>
    <xf numFmtId="3" fontId="5" fillId="32" borderId="46" xfId="0" applyNumberFormat="1" applyFont="1" applyFill="1" applyBorder="1" applyAlignment="1">
      <alignment horizontal="center" vertical="center" wrapText="1"/>
    </xf>
    <xf numFmtId="0" fontId="6" fillId="26" borderId="50" xfId="203" applyFont="1" applyFill="1" applyBorder="1" applyAlignment="1">
      <alignment horizontal="left" vertical="distributed" wrapText="1"/>
      <protection/>
    </xf>
    <xf numFmtId="0" fontId="3" fillId="26" borderId="51" xfId="203" applyFont="1" applyFill="1" applyBorder="1" applyAlignment="1">
      <alignment horizontal="center" vertical="center" wrapText="1"/>
      <protection/>
    </xf>
    <xf numFmtId="0" fontId="3" fillId="32" borderId="7" xfId="203" applyFont="1" applyFill="1" applyBorder="1" applyAlignment="1" quotePrefix="1">
      <alignment horizontal="center" vertical="center" wrapText="1"/>
      <protection/>
    </xf>
    <xf numFmtId="0" fontId="3" fillId="32" borderId="7" xfId="203" applyNumberFormat="1" applyFont="1" applyFill="1" applyBorder="1" applyAlignment="1" quotePrefix="1">
      <alignment horizontal="center" vertical="center" wrapText="1"/>
      <protection/>
    </xf>
    <xf numFmtId="0" fontId="41" fillId="32" borderId="7" xfId="203" applyFont="1" applyFill="1" applyBorder="1" applyAlignment="1">
      <alignment horizontal="left" vertical="top" wrapText="1"/>
      <protection/>
    </xf>
    <xf numFmtId="0" fontId="40" fillId="0" borderId="7" xfId="203" applyFont="1" applyFill="1" applyBorder="1" applyAlignment="1">
      <alignment vertical="top" wrapText="1"/>
      <protection/>
    </xf>
    <xf numFmtId="3" fontId="5" fillId="32" borderId="0" xfId="0" applyNumberFormat="1" applyFont="1" applyFill="1" applyBorder="1" applyAlignment="1">
      <alignment vertical="center"/>
    </xf>
    <xf numFmtId="3" fontId="4" fillId="32" borderId="0" xfId="0" applyNumberFormat="1" applyFont="1" applyFill="1" applyBorder="1" applyAlignment="1">
      <alignment vertical="center"/>
    </xf>
    <xf numFmtId="3" fontId="4" fillId="32" borderId="0" xfId="0" applyNumberFormat="1" applyFont="1" applyFill="1" applyBorder="1" applyAlignment="1" quotePrefix="1">
      <alignment vertical="center"/>
    </xf>
    <xf numFmtId="3" fontId="4" fillId="32" borderId="0" xfId="0" applyNumberFormat="1" applyFont="1" applyFill="1" applyBorder="1" applyAlignment="1">
      <alignment vertical="center" wrapText="1"/>
    </xf>
    <xf numFmtId="3" fontId="4" fillId="32" borderId="0" xfId="0" applyNumberFormat="1" applyFont="1" applyFill="1" applyBorder="1" applyAlignment="1">
      <alignment horizontal="center" vertical="center" wrapText="1"/>
    </xf>
    <xf numFmtId="3" fontId="4" fillId="32" borderId="0" xfId="0" applyNumberFormat="1" applyFont="1" applyFill="1" applyBorder="1" applyAlignment="1">
      <alignment horizontal="center" vertical="center"/>
    </xf>
    <xf numFmtId="0" fontId="3" fillId="32" borderId="52" xfId="203" applyFont="1" applyFill="1" applyBorder="1" applyAlignment="1">
      <alignment horizontal="center" vertical="center" wrapText="1"/>
      <protection/>
    </xf>
    <xf numFmtId="0" fontId="3" fillId="32" borderId="53" xfId="203" applyFont="1" applyFill="1" applyBorder="1" applyAlignment="1">
      <alignment horizontal="center" vertical="center" wrapText="1"/>
      <protection/>
    </xf>
    <xf numFmtId="0" fontId="3" fillId="32" borderId="19" xfId="203" applyFont="1" applyFill="1" applyBorder="1" applyAlignment="1">
      <alignment horizontal="center" vertical="center" wrapText="1"/>
      <protection/>
    </xf>
    <xf numFmtId="0" fontId="3" fillId="32" borderId="54" xfId="203" applyFont="1" applyFill="1" applyBorder="1" applyAlignment="1">
      <alignment horizontal="center" vertical="center" wrapText="1"/>
      <protection/>
    </xf>
    <xf numFmtId="0" fontId="6" fillId="0" borderId="39" xfId="203" applyFont="1" applyFill="1" applyBorder="1" applyAlignment="1">
      <alignment vertical="top" wrapText="1"/>
      <protection/>
    </xf>
    <xf numFmtId="0" fontId="6" fillId="0" borderId="15" xfId="203" applyFont="1" applyFill="1" applyBorder="1" applyAlignment="1">
      <alignment vertical="top" wrapText="1"/>
      <protection/>
    </xf>
    <xf numFmtId="0" fontId="6" fillId="0" borderId="55" xfId="203" applyFont="1" applyFill="1" applyBorder="1" applyAlignment="1">
      <alignment vertical="top" wrapText="1"/>
      <protection/>
    </xf>
    <xf numFmtId="0" fontId="40" fillId="0" borderId="15" xfId="203" applyFont="1" applyFill="1" applyBorder="1" applyAlignment="1">
      <alignment vertical="top" wrapText="1"/>
      <protection/>
    </xf>
    <xf numFmtId="0" fontId="41" fillId="32" borderId="19" xfId="203" applyFont="1" applyFill="1" applyBorder="1" applyAlignment="1">
      <alignment horizontal="left" vertical="top" wrapText="1"/>
      <protection/>
    </xf>
    <xf numFmtId="0" fontId="39" fillId="0" borderId="15" xfId="203" applyFont="1" applyFill="1" applyBorder="1" applyAlignment="1">
      <alignment vertical="top" wrapText="1"/>
      <protection/>
    </xf>
    <xf numFmtId="49" fontId="4" fillId="0" borderId="8" xfId="0" applyNumberFormat="1" applyFont="1" applyFill="1" applyBorder="1" applyAlignment="1">
      <alignment horizontal="center" vertical="center" wrapText="1"/>
    </xf>
    <xf numFmtId="3" fontId="4" fillId="0" borderId="8" xfId="0" applyNumberFormat="1" applyFont="1" applyFill="1" applyBorder="1" applyAlignment="1">
      <alignment horizontal="center" vertical="center"/>
    </xf>
    <xf numFmtId="3" fontId="4" fillId="0" borderId="55" xfId="0" applyNumberFormat="1" applyFont="1" applyFill="1" applyBorder="1" applyAlignment="1">
      <alignment horizontal="center" vertical="center"/>
    </xf>
    <xf numFmtId="49" fontId="3" fillId="0" borderId="40" xfId="233" applyNumberFormat="1" applyFont="1" applyFill="1" applyBorder="1" applyAlignment="1">
      <alignment horizontal="left" vertical="top" wrapText="1"/>
      <protection/>
    </xf>
    <xf numFmtId="0" fontId="5" fillId="0" borderId="7" xfId="233" applyFont="1" applyFill="1" applyBorder="1" applyAlignment="1">
      <alignment horizontal="left" vertical="center" wrapText="1" indent="2"/>
      <protection/>
    </xf>
    <xf numFmtId="0" fontId="4" fillId="0" borderId="7" xfId="233" applyFont="1" applyFill="1" applyBorder="1" applyAlignment="1">
      <alignment horizontal="left" vertical="center" wrapText="1" indent="3"/>
      <protection/>
    </xf>
    <xf numFmtId="0" fontId="5" fillId="0" borderId="7" xfId="233" applyFont="1" applyFill="1" applyBorder="1" applyAlignment="1">
      <alignment horizontal="left" vertical="center" wrapText="1" indent="1"/>
      <protection/>
    </xf>
    <xf numFmtId="0" fontId="5" fillId="0" borderId="7" xfId="233" applyFont="1" applyFill="1" applyBorder="1" applyAlignment="1">
      <alignment horizontal="left" vertical="center" wrapText="1" indent="2"/>
      <protection/>
    </xf>
    <xf numFmtId="0" fontId="4" fillId="0" borderId="7" xfId="233" applyFont="1" applyFill="1" applyBorder="1" applyAlignment="1">
      <alignment horizontal="left" vertical="center" wrapText="1" indent="3"/>
      <protection/>
    </xf>
    <xf numFmtId="0" fontId="4" fillId="0" borderId="7" xfId="233" applyFont="1" applyFill="1" applyBorder="1" applyAlignment="1">
      <alignment horizontal="left" vertical="center" wrapText="1" indent="4"/>
      <protection/>
    </xf>
    <xf numFmtId="0" fontId="3" fillId="0" borderId="7" xfId="233" applyFont="1" applyFill="1" applyBorder="1" applyAlignment="1">
      <alignment horizontal="left" vertical="center" wrapText="1" indent="2"/>
      <protection/>
    </xf>
    <xf numFmtId="49" fontId="3" fillId="0" borderId="13" xfId="233" applyNumberFormat="1" applyFont="1" applyFill="1" applyBorder="1" applyAlignment="1">
      <alignment horizontal="left" vertical="top"/>
      <protection/>
    </xf>
    <xf numFmtId="0" fontId="5" fillId="0" borderId="13" xfId="233" applyFont="1" applyFill="1" applyBorder="1" applyAlignment="1">
      <alignment horizontal="left" vertical="center" wrapText="1" indent="1"/>
      <protection/>
    </xf>
    <xf numFmtId="0" fontId="6" fillId="0" borderId="13" xfId="233" applyNumberFormat="1" applyFont="1" applyFill="1" applyBorder="1" applyAlignment="1">
      <alignment horizontal="left" vertical="center" wrapText="1"/>
      <protection/>
    </xf>
    <xf numFmtId="0" fontId="45" fillId="0" borderId="28" xfId="233" applyFont="1" applyFill="1" applyBorder="1" applyAlignment="1">
      <alignment horizontal="right" vertical="center" wrapText="1"/>
      <protection/>
    </xf>
    <xf numFmtId="0" fontId="6" fillId="0" borderId="56" xfId="233" applyFont="1" applyFill="1" applyBorder="1" applyAlignment="1">
      <alignment horizontal="left" vertical="center"/>
      <protection/>
    </xf>
    <xf numFmtId="0" fontId="6" fillId="0" borderId="0" xfId="233" applyFont="1" applyFill="1" applyBorder="1" applyAlignment="1">
      <alignment horizontal="left" vertical="center"/>
      <protection/>
    </xf>
    <xf numFmtId="0" fontId="3" fillId="0" borderId="15" xfId="233" applyNumberFormat="1" applyFont="1" applyFill="1" applyBorder="1" applyAlignment="1">
      <alignment horizontal="left" vertical="top" wrapText="1"/>
      <protection/>
    </xf>
    <xf numFmtId="49" fontId="6" fillId="0" borderId="15" xfId="233" applyNumberFormat="1" applyFont="1" applyFill="1" applyBorder="1" applyAlignment="1">
      <alignment horizontal="left" vertical="center" wrapText="1"/>
      <protection/>
    </xf>
    <xf numFmtId="0" fontId="3" fillId="0" borderId="16" xfId="233" applyFont="1" applyFill="1" applyBorder="1" applyAlignment="1">
      <alignment horizontal="right" vertical="center" wrapText="1"/>
      <protection/>
    </xf>
    <xf numFmtId="0" fontId="45" fillId="0" borderId="56" xfId="233" applyFont="1" applyFill="1" applyBorder="1" applyAlignment="1">
      <alignment horizontal="right" vertical="center" wrapText="1"/>
      <protection/>
    </xf>
    <xf numFmtId="0" fontId="45" fillId="0" borderId="0" xfId="233" applyFont="1" applyFill="1" applyBorder="1" applyAlignment="1">
      <alignment horizontal="right" vertical="center" wrapText="1"/>
      <protection/>
    </xf>
    <xf numFmtId="0" fontId="50" fillId="0" borderId="38" xfId="233" applyFont="1" applyFill="1" applyBorder="1" applyAlignment="1">
      <alignment horizontal="left" vertical="center" wrapText="1"/>
      <protection/>
    </xf>
    <xf numFmtId="0" fontId="6" fillId="0" borderId="38" xfId="233" applyNumberFormat="1" applyFont="1" applyFill="1" applyBorder="1" applyAlignment="1">
      <alignment horizontal="left" vertical="center" wrapText="1"/>
      <protection/>
    </xf>
    <xf numFmtId="0" fontId="6" fillId="0" borderId="7" xfId="233" applyFont="1" applyFill="1" applyBorder="1" applyAlignment="1">
      <alignment horizontal="left" vertical="center" wrapText="1"/>
      <protection/>
    </xf>
    <xf numFmtId="0" fontId="6" fillId="0" borderId="7" xfId="233" applyNumberFormat="1" applyFont="1" applyFill="1" applyBorder="1" applyAlignment="1">
      <alignment horizontal="left" vertical="center" wrapText="1"/>
      <protection/>
    </xf>
    <xf numFmtId="0" fontId="48" fillId="0" borderId="7" xfId="233" applyFont="1" applyFill="1" applyBorder="1" applyAlignment="1">
      <alignment horizontal="left" vertical="center" wrapText="1" indent="4"/>
      <protection/>
    </xf>
    <xf numFmtId="49" fontId="4" fillId="0" borderId="7" xfId="233" applyNumberFormat="1" applyFont="1" applyFill="1" applyBorder="1" applyAlignment="1">
      <alignment horizontal="left" vertical="center" wrapText="1"/>
      <protection/>
    </xf>
    <xf numFmtId="49" fontId="6" fillId="0" borderId="7" xfId="233" applyNumberFormat="1" applyFont="1" applyFill="1" applyBorder="1" applyAlignment="1">
      <alignment horizontal="left" vertical="center" wrapText="1"/>
      <protection/>
    </xf>
    <xf numFmtId="3" fontId="4" fillId="0" borderId="15" xfId="0" applyNumberFormat="1" applyFont="1" applyFill="1" applyBorder="1" applyAlignment="1">
      <alignment vertical="center" wrapText="1"/>
    </xf>
    <xf numFmtId="3" fontId="4" fillId="0" borderId="16" xfId="0" applyNumberFormat="1" applyFont="1" applyFill="1" applyBorder="1" applyAlignment="1">
      <alignment vertical="center"/>
    </xf>
    <xf numFmtId="3" fontId="4" fillId="0" borderId="19" xfId="0" applyNumberFormat="1" applyFont="1" applyFill="1" applyBorder="1" applyAlignment="1">
      <alignment vertical="center" wrapText="1"/>
    </xf>
    <xf numFmtId="3" fontId="4" fillId="0" borderId="26" xfId="0" applyNumberFormat="1" applyFont="1" applyFill="1" applyBorder="1" applyAlignment="1">
      <alignment vertical="center" wrapText="1"/>
    </xf>
    <xf numFmtId="0" fontId="6" fillId="0" borderId="7" xfId="203" applyFont="1" applyFill="1" applyBorder="1" applyAlignment="1">
      <alignment horizontal="left" vertical="distributed" wrapText="1"/>
      <protection/>
    </xf>
    <xf numFmtId="3" fontId="4" fillId="0" borderId="7" xfId="0" applyNumberFormat="1" applyFont="1" applyFill="1" applyBorder="1" applyAlignment="1">
      <alignment vertical="center" wrapText="1"/>
    </xf>
    <xf numFmtId="3" fontId="4" fillId="0" borderId="24" xfId="0" applyNumberFormat="1" applyFont="1" applyFill="1" applyBorder="1" applyAlignment="1">
      <alignment vertical="center"/>
    </xf>
    <xf numFmtId="3" fontId="4" fillId="0" borderId="24" xfId="0" applyNumberFormat="1" applyFont="1" applyFill="1" applyBorder="1" applyAlignment="1">
      <alignment vertical="center" wrapText="1"/>
    </xf>
    <xf numFmtId="164" fontId="4" fillId="0" borderId="7" xfId="0" applyNumberFormat="1" applyFont="1" applyFill="1" applyBorder="1" applyAlignment="1">
      <alignment horizontal="center" vertical="center"/>
    </xf>
    <xf numFmtId="9" fontId="4" fillId="0" borderId="7" xfId="227" applyFont="1" applyFill="1" applyBorder="1" applyAlignment="1">
      <alignment horizontal="center" vertical="center"/>
    </xf>
    <xf numFmtId="9" fontId="4" fillId="0" borderId="15" xfId="227" applyFont="1" applyFill="1" applyBorder="1" applyAlignment="1">
      <alignment horizontal="center" vertical="center" wrapText="1"/>
    </xf>
    <xf numFmtId="165" fontId="8" fillId="0" borderId="7" xfId="227" applyNumberFormat="1" applyFont="1" applyFill="1" applyBorder="1" applyAlignment="1" quotePrefix="1">
      <alignment horizontal="center" vertical="center"/>
    </xf>
    <xf numFmtId="165" fontId="8" fillId="0" borderId="15" xfId="227" applyNumberFormat="1" applyFont="1" applyFill="1" applyBorder="1" applyAlignment="1" quotePrefix="1">
      <alignment horizontal="center" vertical="center"/>
    </xf>
    <xf numFmtId="0" fontId="4" fillId="0" borderId="7" xfId="0" applyFont="1" applyFill="1" applyBorder="1" applyAlignment="1">
      <alignment horizontal="center" vertical="center" wrapText="1"/>
    </xf>
    <xf numFmtId="3" fontId="4" fillId="0" borderId="15" xfId="0" applyNumberFormat="1" applyFont="1" applyFill="1" applyBorder="1" applyAlignment="1" quotePrefix="1">
      <alignment horizontal="center" vertical="center" wrapText="1"/>
    </xf>
    <xf numFmtId="3" fontId="4" fillId="0" borderId="7" xfId="0" applyNumberFormat="1" applyFont="1" applyFill="1" applyBorder="1" applyAlignment="1" quotePrefix="1">
      <alignment horizontal="center" vertical="center" wrapText="1"/>
    </xf>
    <xf numFmtId="3" fontId="2" fillId="0" borderId="26" xfId="166" applyFont="1" applyFill="1" applyBorder="1" applyAlignment="1">
      <alignment horizontal="center" vertical="center" wrapText="1"/>
      <protection locked="0"/>
    </xf>
    <xf numFmtId="3" fontId="2" fillId="0" borderId="28" xfId="166" applyFont="1" applyFill="1" applyBorder="1" applyAlignment="1">
      <alignment horizontal="center" vertical="center" wrapText="1"/>
      <protection locked="0"/>
    </xf>
    <xf numFmtId="3" fontId="2" fillId="0" borderId="16" xfId="166" applyFont="1" applyFill="1" applyBorder="1" applyAlignment="1">
      <alignment horizontal="center" vertical="center" wrapText="1"/>
      <protection locked="0"/>
    </xf>
    <xf numFmtId="10" fontId="2" fillId="0" borderId="24" xfId="226" applyNumberFormat="1" applyFont="1" applyFill="1" applyBorder="1" applyAlignment="1" applyProtection="1">
      <alignment horizontal="center" vertical="center" wrapText="1"/>
      <protection locked="0"/>
    </xf>
    <xf numFmtId="10" fontId="2" fillId="0" borderId="16" xfId="226" applyNumberFormat="1" applyFont="1" applyFill="1" applyBorder="1" applyAlignment="1" applyProtection="1">
      <alignment horizontal="center" vertical="center" wrapText="1"/>
      <protection locked="0"/>
    </xf>
    <xf numFmtId="3" fontId="11" fillId="0" borderId="28" xfId="0" applyNumberFormat="1" applyFont="1" applyFill="1" applyBorder="1" applyAlignment="1">
      <alignment horizontal="center" vertical="center" wrapText="1"/>
    </xf>
    <xf numFmtId="3" fontId="6" fillId="0" borderId="24" xfId="0" applyNumberFormat="1" applyFont="1" applyFill="1" applyBorder="1" applyAlignment="1">
      <alignment horizontal="center" vertical="center" wrapText="1"/>
    </xf>
    <xf numFmtId="0" fontId="4" fillId="0" borderId="26" xfId="0" applyFont="1" applyFill="1" applyBorder="1" applyAlignment="1">
      <alignment horizontal="center" vertical="center" wrapText="1"/>
    </xf>
    <xf numFmtId="0" fontId="37" fillId="0" borderId="0" xfId="190" applyFont="1" applyBorder="1" applyAlignment="1">
      <alignment horizontal="center" vertical="center"/>
      <protection/>
    </xf>
    <xf numFmtId="0" fontId="37" fillId="0" borderId="0" xfId="190" applyFont="1" applyBorder="1" applyAlignment="1">
      <alignment horizontal="left" vertical="center"/>
      <protection/>
    </xf>
    <xf numFmtId="0" fontId="51" fillId="26" borderId="7" xfId="190" applyFont="1" applyFill="1" applyBorder="1">
      <alignment/>
      <protection/>
    </xf>
    <xf numFmtId="0" fontId="37" fillId="0" borderId="32" xfId="190" applyFont="1" applyBorder="1" applyAlignment="1">
      <alignment horizontal="left" vertical="center"/>
      <protection/>
    </xf>
    <xf numFmtId="0" fontId="53" fillId="26" borderId="7" xfId="190" applyFont="1" applyFill="1" applyBorder="1" applyAlignment="1">
      <alignment horizontal="left" vertical="center"/>
      <protection/>
    </xf>
    <xf numFmtId="0" fontId="54" fillId="0" borderId="32" xfId="190" applyFont="1" applyBorder="1" applyAlignment="1">
      <alignment horizontal="left" vertical="center"/>
      <protection/>
    </xf>
    <xf numFmtId="0" fontId="54" fillId="0" borderId="32" xfId="190" applyFont="1" applyBorder="1" applyAlignment="1">
      <alignment horizontal="left" vertical="center" wrapText="1"/>
      <protection/>
    </xf>
    <xf numFmtId="0" fontId="55" fillId="0" borderId="32" xfId="190" applyFont="1" applyBorder="1" applyAlignment="1">
      <alignment horizontal="left" vertical="center"/>
      <protection/>
    </xf>
    <xf numFmtId="0" fontId="52" fillId="0" borderId="32" xfId="190" applyFont="1" applyBorder="1" applyAlignment="1">
      <alignment horizontal="left" vertical="center"/>
      <protection/>
    </xf>
    <xf numFmtId="0" fontId="2" fillId="0" borderId="0" xfId="190">
      <alignment/>
      <protection/>
    </xf>
    <xf numFmtId="0" fontId="37" fillId="0" borderId="32" xfId="190" applyFont="1" applyBorder="1" applyAlignment="1">
      <alignment horizontal="left" vertical="center" wrapText="1"/>
      <protection/>
    </xf>
    <xf numFmtId="0" fontId="6" fillId="0" borderId="7" xfId="233" applyFont="1" applyFill="1" applyBorder="1" applyAlignment="1">
      <alignment horizontal="left" vertical="top" wrapText="1" indent="2"/>
      <protection/>
    </xf>
    <xf numFmtId="0" fontId="6" fillId="0" borderId="7" xfId="233" applyFont="1" applyFill="1" applyBorder="1" applyAlignment="1">
      <alignment horizontal="left" vertical="center" wrapText="1" indent="4"/>
      <protection/>
    </xf>
    <xf numFmtId="49" fontId="3" fillId="0" borderId="14" xfId="233" applyNumberFormat="1" applyFont="1" applyFill="1" applyBorder="1" applyAlignment="1">
      <alignment horizontal="left" vertical="top" wrapText="1"/>
      <protection/>
    </xf>
    <xf numFmtId="0" fontId="5" fillId="0" borderId="13" xfId="233" applyFont="1" applyFill="1" applyBorder="1" applyAlignment="1">
      <alignment horizontal="left" vertical="center" wrapText="1" indent="2"/>
      <protection/>
    </xf>
    <xf numFmtId="0" fontId="3" fillId="0" borderId="15" xfId="233" applyFont="1" applyFill="1" applyBorder="1" applyAlignment="1">
      <alignment horizontal="left" vertical="center" wrapText="1" indent="2"/>
      <protection/>
    </xf>
    <xf numFmtId="49" fontId="3" fillId="0" borderId="38" xfId="233" applyNumberFormat="1" applyFont="1" applyFill="1" applyBorder="1" applyAlignment="1">
      <alignment horizontal="left" vertical="top" wrapText="1"/>
      <protection/>
    </xf>
    <xf numFmtId="0" fontId="66" fillId="0" borderId="0" xfId="161" applyFont="1" applyAlignment="1" applyProtection="1">
      <alignment/>
      <protection/>
    </xf>
    <xf numFmtId="0" fontId="66" fillId="0" borderId="0" xfId="161" applyFont="1" applyAlignment="1" applyProtection="1">
      <alignment horizontal="center" vertical="center"/>
      <protection/>
    </xf>
    <xf numFmtId="0" fontId="8" fillId="0" borderId="0" xfId="216" applyFont="1">
      <alignment/>
      <protection/>
    </xf>
    <xf numFmtId="0" fontId="8" fillId="0" borderId="0" xfId="216" applyFont="1" applyAlignment="1">
      <alignment horizontal="center" vertical="center"/>
      <protection/>
    </xf>
    <xf numFmtId="0" fontId="67" fillId="0" borderId="0" xfId="216" applyFont="1" applyAlignment="1">
      <alignment vertical="center" wrapText="1"/>
      <protection/>
    </xf>
    <xf numFmtId="0" fontId="8" fillId="0" borderId="13" xfId="216" applyFont="1" applyBorder="1" applyAlignment="1">
      <alignment vertical="center"/>
      <protection/>
    </xf>
    <xf numFmtId="0" fontId="8" fillId="0" borderId="32" xfId="216" applyFont="1" applyBorder="1" applyAlignment="1">
      <alignment vertical="center"/>
      <protection/>
    </xf>
    <xf numFmtId="0" fontId="8" fillId="0" borderId="8" xfId="216" applyFont="1" applyFill="1" applyBorder="1">
      <alignment/>
      <protection/>
    </xf>
    <xf numFmtId="0" fontId="8" fillId="0" borderId="57" xfId="216" applyFont="1" applyFill="1" applyBorder="1">
      <alignment/>
      <protection/>
    </xf>
    <xf numFmtId="0" fontId="8" fillId="0" borderId="58" xfId="216" applyFont="1" applyFill="1" applyBorder="1" applyAlignment="1">
      <alignment horizontal="center" vertical="center" wrapText="1"/>
      <protection/>
    </xf>
    <xf numFmtId="0" fontId="68" fillId="0" borderId="57" xfId="216" applyFont="1" applyFill="1" applyBorder="1" applyAlignment="1">
      <alignment horizontal="center" vertical="center" wrapText="1"/>
      <protection/>
    </xf>
    <xf numFmtId="0" fontId="8" fillId="0" borderId="0" xfId="216" applyFont="1" applyFill="1">
      <alignment/>
      <protection/>
    </xf>
    <xf numFmtId="0" fontId="68" fillId="0" borderId="8" xfId="216" applyFont="1" applyFill="1" applyBorder="1" applyAlignment="1">
      <alignment horizontal="center" vertical="center" wrapText="1"/>
      <protection/>
    </xf>
    <xf numFmtId="0" fontId="8" fillId="0" borderId="57" xfId="216" applyFont="1" applyFill="1" applyBorder="1" applyAlignment="1">
      <alignment horizontal="center" vertical="center" wrapText="1"/>
      <protection/>
    </xf>
    <xf numFmtId="0" fontId="8" fillId="0" borderId="57" xfId="216" applyFont="1" applyBorder="1">
      <alignment/>
      <protection/>
    </xf>
    <xf numFmtId="0" fontId="8" fillId="0" borderId="22" xfId="216" applyFont="1" applyBorder="1">
      <alignment/>
      <protection/>
    </xf>
    <xf numFmtId="0" fontId="8" fillId="0" borderId="58" xfId="216" applyFont="1" applyFill="1" applyBorder="1">
      <alignment/>
      <protection/>
    </xf>
    <xf numFmtId="0" fontId="8" fillId="0" borderId="33" xfId="216" applyFont="1" applyFill="1" applyBorder="1" applyAlignment="1">
      <alignment horizontal="center" vertical="center" wrapText="1"/>
      <protection/>
    </xf>
    <xf numFmtId="0" fontId="8" fillId="0" borderId="58" xfId="216" applyFont="1" applyBorder="1" applyAlignment="1">
      <alignment vertical="center"/>
      <protection/>
    </xf>
    <xf numFmtId="0" fontId="8" fillId="0" borderId="0" xfId="216" applyFont="1" applyBorder="1" applyAlignment="1">
      <alignment vertical="center"/>
      <protection/>
    </xf>
    <xf numFmtId="0" fontId="8" fillId="0" borderId="33" xfId="216" applyFont="1" applyBorder="1" applyAlignment="1">
      <alignment vertical="center"/>
      <protection/>
    </xf>
    <xf numFmtId="0" fontId="8" fillId="0" borderId="35" xfId="216" applyFont="1" applyFill="1" applyBorder="1" applyAlignment="1">
      <alignment horizontal="center" vertical="center" wrapText="1"/>
      <protection/>
    </xf>
    <xf numFmtId="0" fontId="8" fillId="0" borderId="57" xfId="216" applyFont="1" applyFill="1" applyBorder="1" applyAlignment="1">
      <alignment vertical="center" wrapText="1"/>
      <protection/>
    </xf>
    <xf numFmtId="0" fontId="8" fillId="0" borderId="22" xfId="216" applyFont="1" applyFill="1" applyBorder="1" applyAlignment="1">
      <alignment vertical="center" wrapText="1"/>
      <protection/>
    </xf>
    <xf numFmtId="0" fontId="8" fillId="0" borderId="34" xfId="216" applyFont="1" applyFill="1" applyBorder="1" applyAlignment="1">
      <alignment horizontal="center" vertical="center" wrapText="1"/>
      <protection/>
    </xf>
    <xf numFmtId="0" fontId="8" fillId="0" borderId="0" xfId="216" applyFont="1" applyFill="1" applyBorder="1" applyAlignment="1">
      <alignment horizontal="center" vertical="center" wrapText="1"/>
      <protection/>
    </xf>
    <xf numFmtId="0" fontId="70" fillId="0" borderId="8" xfId="216" applyFont="1" applyFill="1" applyBorder="1" applyAlignment="1">
      <alignment horizontal="center" vertical="center" wrapText="1"/>
      <protection/>
    </xf>
    <xf numFmtId="0" fontId="8" fillId="0" borderId="19" xfId="216" applyFont="1" applyBorder="1" applyAlignment="1">
      <alignment vertical="center"/>
      <protection/>
    </xf>
    <xf numFmtId="49" fontId="8" fillId="0" borderId="7" xfId="216" applyNumberFormat="1" applyFont="1" applyFill="1" applyBorder="1" applyAlignment="1">
      <alignment horizontal="center" vertical="center"/>
      <protection/>
    </xf>
    <xf numFmtId="49" fontId="8" fillId="0" borderId="8" xfId="216" applyNumberFormat="1" applyFont="1" applyFill="1" applyBorder="1" applyAlignment="1">
      <alignment horizontal="center" vertical="center"/>
      <protection/>
    </xf>
    <xf numFmtId="49" fontId="8" fillId="0" borderId="7" xfId="216" applyNumberFormat="1" applyFont="1" applyBorder="1" applyAlignment="1">
      <alignment horizontal="center" vertical="center"/>
      <protection/>
    </xf>
    <xf numFmtId="0" fontId="8" fillId="0" borderId="8" xfId="216" applyFont="1" applyFill="1" applyBorder="1" applyAlignment="1">
      <alignment horizontal="center" vertical="center"/>
      <protection/>
    </xf>
    <xf numFmtId="0" fontId="8" fillId="33" borderId="57" xfId="216" applyFont="1" applyFill="1" applyBorder="1" applyAlignment="1" quotePrefix="1">
      <alignment vertical="center"/>
      <protection/>
    </xf>
    <xf numFmtId="0" fontId="8" fillId="33" borderId="22" xfId="216" applyFont="1" applyFill="1" applyBorder="1" applyAlignment="1" quotePrefix="1">
      <alignment vertical="center"/>
      <protection/>
    </xf>
    <xf numFmtId="0" fontId="8" fillId="0" borderId="8" xfId="216" applyFont="1" applyFill="1" applyBorder="1" applyAlignment="1">
      <alignment vertical="center"/>
      <protection/>
    </xf>
    <xf numFmtId="0" fontId="8" fillId="0" borderId="57" xfId="216" applyFont="1" applyFill="1" applyBorder="1" applyAlignment="1">
      <alignment vertical="center"/>
      <protection/>
    </xf>
    <xf numFmtId="0" fontId="8" fillId="0" borderId="22" xfId="216" applyFont="1" applyFill="1" applyBorder="1" applyAlignment="1">
      <alignment vertical="center"/>
      <protection/>
    </xf>
    <xf numFmtId="3" fontId="8" fillId="0" borderId="57" xfId="216" applyNumberFormat="1" applyFont="1" applyFill="1" applyBorder="1" applyAlignment="1">
      <alignment horizontal="center" vertical="center"/>
      <protection/>
    </xf>
    <xf numFmtId="3" fontId="8" fillId="0" borderId="22" xfId="216" applyNumberFormat="1" applyFont="1" applyFill="1" applyBorder="1" applyAlignment="1">
      <alignment horizontal="center" vertical="center"/>
      <protection/>
    </xf>
    <xf numFmtId="10" fontId="8" fillId="0" borderId="57" xfId="216" applyNumberFormat="1" applyFont="1" applyFill="1" applyBorder="1" applyAlignment="1">
      <alignment vertical="center"/>
      <protection/>
    </xf>
    <xf numFmtId="10" fontId="8" fillId="0" borderId="22" xfId="216" applyNumberFormat="1" applyFont="1" applyFill="1" applyBorder="1" applyAlignment="1">
      <alignment vertical="center"/>
      <protection/>
    </xf>
    <xf numFmtId="0" fontId="8" fillId="0" borderId="32" xfId="216" applyFont="1" applyBorder="1" applyAlignment="1" quotePrefix="1">
      <alignment horizontal="center" vertical="center"/>
      <protection/>
    </xf>
    <xf numFmtId="0" fontId="68" fillId="0" borderId="56" xfId="216" applyFont="1" applyFill="1" applyBorder="1" applyAlignment="1">
      <alignment horizontal="center" vertical="center"/>
      <protection/>
    </xf>
    <xf numFmtId="0" fontId="8" fillId="0" borderId="0" xfId="216" applyFont="1" applyFill="1" applyBorder="1" applyAlignment="1">
      <alignment horizontal="center"/>
      <protection/>
    </xf>
    <xf numFmtId="0" fontId="8" fillId="32" borderId="0" xfId="216" applyFont="1" applyFill="1" applyBorder="1" applyAlignment="1">
      <alignment horizontal="center"/>
      <protection/>
    </xf>
    <xf numFmtId="9" fontId="8" fillId="32" borderId="33" xfId="216" applyNumberFormat="1" applyFont="1" applyFill="1" applyBorder="1" applyAlignment="1">
      <alignment horizontal="center" vertical="center"/>
      <protection/>
    </xf>
    <xf numFmtId="3" fontId="8" fillId="32" borderId="56" xfId="216" applyNumberFormat="1" applyFont="1" applyFill="1" applyBorder="1" applyAlignment="1">
      <alignment horizontal="center" vertical="center"/>
      <protection/>
    </xf>
    <xf numFmtId="3" fontId="8" fillId="32" borderId="0" xfId="216" applyNumberFormat="1" applyFont="1" applyFill="1" applyBorder="1" applyAlignment="1">
      <alignment horizontal="center" vertical="center"/>
      <protection/>
    </xf>
    <xf numFmtId="3" fontId="8" fillId="32" borderId="35" xfId="216" applyNumberFormat="1" applyFont="1" applyFill="1" applyBorder="1" applyAlignment="1">
      <alignment horizontal="center" vertical="center"/>
      <protection/>
    </xf>
    <xf numFmtId="3" fontId="8" fillId="32" borderId="23" xfId="216" applyNumberFormat="1" applyFont="1" applyFill="1" applyBorder="1" applyAlignment="1">
      <alignment horizontal="center" vertical="center"/>
      <protection/>
    </xf>
    <xf numFmtId="3" fontId="8" fillId="32" borderId="58" xfId="216" applyNumberFormat="1" applyFont="1" applyFill="1" applyBorder="1" applyAlignment="1">
      <alignment horizontal="center" vertical="center"/>
      <protection/>
    </xf>
    <xf numFmtId="3" fontId="8" fillId="32" borderId="33" xfId="216" applyNumberFormat="1" applyFont="1" applyFill="1" applyBorder="1" applyAlignment="1">
      <alignment horizontal="center" vertical="center"/>
      <protection/>
    </xf>
    <xf numFmtId="1" fontId="8" fillId="32" borderId="58" xfId="216" applyNumberFormat="1" applyFont="1" applyFill="1" applyBorder="1" applyAlignment="1">
      <alignment horizontal="center" vertical="center"/>
      <protection/>
    </xf>
    <xf numFmtId="1" fontId="8" fillId="32" borderId="35" xfId="216" applyNumberFormat="1" applyFont="1" applyFill="1" applyBorder="1" applyAlignment="1">
      <alignment horizontal="center" vertical="center"/>
      <protection/>
    </xf>
    <xf numFmtId="10" fontId="8" fillId="32" borderId="58" xfId="216" applyNumberFormat="1" applyFont="1" applyFill="1" applyBorder="1" applyAlignment="1">
      <alignment horizontal="center" vertical="center"/>
      <protection/>
    </xf>
    <xf numFmtId="10" fontId="8" fillId="32" borderId="35" xfId="216" applyNumberFormat="1" applyFont="1" applyFill="1" applyBorder="1" applyAlignment="1">
      <alignment horizontal="center" vertical="center"/>
      <protection/>
    </xf>
    <xf numFmtId="0" fontId="8" fillId="32" borderId="0" xfId="216" applyFont="1" applyFill="1">
      <alignment/>
      <protection/>
    </xf>
    <xf numFmtId="1" fontId="8" fillId="32" borderId="0" xfId="216" applyNumberFormat="1" applyFont="1" applyFill="1" applyBorder="1" applyAlignment="1">
      <alignment horizontal="center" vertical="center"/>
      <protection/>
    </xf>
    <xf numFmtId="1" fontId="8" fillId="32" borderId="33" xfId="216" applyNumberFormat="1" applyFont="1" applyFill="1" applyBorder="1" applyAlignment="1">
      <alignment horizontal="center" vertical="center"/>
      <protection/>
    </xf>
    <xf numFmtId="10" fontId="8" fillId="32" borderId="0" xfId="216" applyNumberFormat="1" applyFont="1" applyFill="1" applyBorder="1" applyAlignment="1">
      <alignment horizontal="center" vertical="center"/>
      <protection/>
    </xf>
    <xf numFmtId="10" fontId="8" fillId="32" borderId="33" xfId="216" applyNumberFormat="1" applyFont="1" applyFill="1" applyBorder="1" applyAlignment="1">
      <alignment horizontal="center" vertical="center"/>
      <protection/>
    </xf>
    <xf numFmtId="0" fontId="8" fillId="0" borderId="32" xfId="216" applyFont="1" applyBorder="1" applyAlignment="1">
      <alignment horizontal="center" vertical="center"/>
      <protection/>
    </xf>
    <xf numFmtId="0" fontId="8" fillId="0" borderId="19" xfId="216" applyFont="1" applyBorder="1" applyAlignment="1">
      <alignment horizontal="center" vertical="center"/>
      <protection/>
    </xf>
    <xf numFmtId="0" fontId="68" fillId="0" borderId="54" xfId="216" applyFont="1" applyFill="1" applyBorder="1" applyAlignment="1">
      <alignment horizontal="center" vertical="center"/>
      <protection/>
    </xf>
    <xf numFmtId="0" fontId="8" fillId="0" borderId="59" xfId="216" applyFont="1" applyFill="1" applyBorder="1" applyAlignment="1">
      <alignment horizontal="center"/>
      <protection/>
    </xf>
    <xf numFmtId="0" fontId="8" fillId="32" borderId="59" xfId="216" applyFont="1" applyFill="1" applyBorder="1" applyAlignment="1">
      <alignment horizontal="center"/>
      <protection/>
    </xf>
    <xf numFmtId="9" fontId="8" fillId="32" borderId="34" xfId="216" applyNumberFormat="1" applyFont="1" applyFill="1" applyBorder="1" applyAlignment="1">
      <alignment horizontal="center" vertical="center"/>
      <protection/>
    </xf>
    <xf numFmtId="3" fontId="8" fillId="32" borderId="54" xfId="216" applyNumberFormat="1" applyFont="1" applyFill="1" applyBorder="1" applyAlignment="1">
      <alignment horizontal="center" vertical="center"/>
      <protection/>
    </xf>
    <xf numFmtId="3" fontId="8" fillId="32" borderId="59" xfId="216" applyNumberFormat="1" applyFont="1" applyFill="1" applyBorder="1" applyAlignment="1">
      <alignment horizontal="center" vertical="center"/>
      <protection/>
    </xf>
    <xf numFmtId="3" fontId="8" fillId="32" borderId="34" xfId="216" applyNumberFormat="1" applyFont="1" applyFill="1" applyBorder="1" applyAlignment="1">
      <alignment horizontal="center" vertical="center"/>
      <protection/>
    </xf>
    <xf numFmtId="1" fontId="8" fillId="32" borderId="59" xfId="216" applyNumberFormat="1" applyFont="1" applyFill="1" applyBorder="1" applyAlignment="1">
      <alignment horizontal="center" vertical="center"/>
      <protection/>
    </xf>
    <xf numFmtId="1" fontId="8" fillId="32" borderId="34" xfId="216" applyNumberFormat="1" applyFont="1" applyFill="1" applyBorder="1" applyAlignment="1">
      <alignment horizontal="center" vertical="center"/>
      <protection/>
    </xf>
    <xf numFmtId="10" fontId="8" fillId="32" borderId="59" xfId="216" applyNumberFormat="1" applyFont="1" applyFill="1" applyBorder="1" applyAlignment="1">
      <alignment horizontal="center" vertical="center"/>
      <protection/>
    </xf>
    <xf numFmtId="10" fontId="8" fillId="32" borderId="34" xfId="216" applyNumberFormat="1" applyFont="1" applyFill="1" applyBorder="1" applyAlignment="1">
      <alignment horizontal="center" vertical="center"/>
      <protection/>
    </xf>
    <xf numFmtId="0" fontId="8" fillId="0" borderId="0" xfId="216" applyFont="1" applyAlignment="1">
      <alignment horizontal="center"/>
      <protection/>
    </xf>
    <xf numFmtId="0" fontId="8" fillId="32" borderId="0" xfId="216" applyFont="1" applyFill="1" applyAlignment="1">
      <alignment horizontal="center"/>
      <protection/>
    </xf>
    <xf numFmtId="1" fontId="8" fillId="32" borderId="0" xfId="216" applyNumberFormat="1" applyFont="1" applyFill="1">
      <alignment/>
      <protection/>
    </xf>
    <xf numFmtId="0" fontId="1" fillId="0" borderId="0" xfId="238">
      <alignment/>
      <protection/>
    </xf>
    <xf numFmtId="0" fontId="71" fillId="0" borderId="0" xfId="207" applyFont="1" applyFill="1" applyBorder="1" applyAlignment="1">
      <alignment vertical="top"/>
      <protection/>
    </xf>
    <xf numFmtId="0" fontId="72" fillId="0" borderId="0" xfId="207" applyFont="1" applyFill="1" applyBorder="1" applyAlignment="1">
      <alignment horizontal="left"/>
      <protection/>
    </xf>
    <xf numFmtId="0" fontId="72" fillId="0" borderId="0" xfId="207" applyFont="1" applyFill="1" applyBorder="1" applyAlignment="1">
      <alignment horizontal="center"/>
      <protection/>
    </xf>
    <xf numFmtId="0" fontId="71" fillId="0" borderId="0" xfId="207" applyFont="1" applyFill="1" applyBorder="1" applyAlignment="1">
      <alignment horizontal="center"/>
      <protection/>
    </xf>
    <xf numFmtId="0" fontId="71" fillId="0" borderId="0" xfId="207" applyFont="1" applyFill="1" applyBorder="1" applyAlignment="1">
      <alignment horizontal="center" wrapText="1"/>
      <protection/>
    </xf>
    <xf numFmtId="0" fontId="73" fillId="0" borderId="0" xfId="207" applyFont="1" applyFill="1" applyBorder="1" applyAlignment="1">
      <alignment horizontal="center" wrapText="1"/>
      <protection/>
    </xf>
    <xf numFmtId="0" fontId="8" fillId="0" borderId="0" xfId="207" applyFont="1" applyFill="1" applyBorder="1" applyAlignment="1">
      <alignment horizontal="center"/>
      <protection/>
    </xf>
    <xf numFmtId="0" fontId="8" fillId="0" borderId="0" xfId="207" applyFont="1" applyBorder="1" applyAlignment="1">
      <alignment horizontal="center"/>
      <protection/>
    </xf>
    <xf numFmtId="0" fontId="8" fillId="0" borderId="0" xfId="207" applyFont="1" applyFill="1" applyBorder="1" applyAlignment="1">
      <alignment horizontal="centerContinuous" vertical="top"/>
      <protection/>
    </xf>
    <xf numFmtId="0" fontId="8" fillId="0" borderId="0" xfId="207" applyFont="1" applyBorder="1" applyAlignment="1">
      <alignment horizontal="centerContinuous" vertical="top"/>
      <protection/>
    </xf>
    <xf numFmtId="0" fontId="8" fillId="0" borderId="0" xfId="207" applyFont="1" applyBorder="1" applyAlignment="1">
      <alignment horizontal="center" vertical="top"/>
      <protection/>
    </xf>
    <xf numFmtId="0" fontId="72" fillId="0" borderId="0" xfId="207" applyFont="1" applyFill="1" applyBorder="1" applyAlignment="1">
      <alignment horizontal="centerContinuous" vertical="center"/>
      <protection/>
    </xf>
    <xf numFmtId="0" fontId="71" fillId="0" borderId="0" xfId="207" applyFont="1" applyFill="1" applyBorder="1" applyAlignment="1">
      <alignment horizontal="center" vertical="center"/>
      <protection/>
    </xf>
    <xf numFmtId="0" fontId="71" fillId="0" borderId="0" xfId="207" applyFont="1" applyFill="1" applyBorder="1" applyAlignment="1">
      <alignment horizontal="centerContinuous" vertical="center"/>
      <protection/>
    </xf>
    <xf numFmtId="0" fontId="71" fillId="0" borderId="0" xfId="207" applyFont="1" applyFill="1" applyBorder="1" applyAlignment="1">
      <alignment horizontal="centerContinuous" vertical="top" wrapText="1"/>
      <protection/>
    </xf>
    <xf numFmtId="0" fontId="73" fillId="0" borderId="0" xfId="207" applyFont="1" applyFill="1" applyBorder="1" applyAlignment="1">
      <alignment horizontal="centerContinuous" vertical="top" wrapText="1"/>
      <protection/>
    </xf>
    <xf numFmtId="0" fontId="71" fillId="0" borderId="0" xfId="207" applyFont="1" applyFill="1" applyBorder="1" applyAlignment="1">
      <alignment/>
      <protection/>
    </xf>
    <xf numFmtId="0" fontId="74" fillId="0" borderId="0" xfId="207" applyFont="1" applyFill="1" applyBorder="1" applyAlignment="1">
      <alignment/>
      <protection/>
    </xf>
    <xf numFmtId="0" fontId="74" fillId="0" borderId="0" xfId="207" applyFont="1" applyFill="1" applyBorder="1" applyAlignment="1">
      <alignment horizontal="right"/>
      <protection/>
    </xf>
    <xf numFmtId="0" fontId="75" fillId="0" borderId="0" xfId="207" applyFont="1" applyFill="1" applyBorder="1" applyAlignment="1">
      <alignment horizontal="center" wrapText="1"/>
      <protection/>
    </xf>
    <xf numFmtId="0" fontId="76" fillId="0" borderId="0" xfId="207" applyFont="1" applyFill="1" applyBorder="1" applyAlignment="1">
      <alignment horizontal="center" wrapText="1"/>
      <protection/>
    </xf>
    <xf numFmtId="0" fontId="8" fillId="0" borderId="0" xfId="207" applyFont="1" applyBorder="1" applyAlignment="1">
      <alignment horizontal="center" wrapText="1"/>
      <protection/>
    </xf>
    <xf numFmtId="0" fontId="77" fillId="0" borderId="0" xfId="207" applyFont="1" applyBorder="1" applyAlignment="1">
      <alignment horizontal="center" vertical="center" wrapText="1"/>
      <protection/>
    </xf>
    <xf numFmtId="0" fontId="78" fillId="0" borderId="0" xfId="207" applyFont="1" applyBorder="1" applyAlignment="1">
      <alignment vertical="center" wrapText="1"/>
      <protection/>
    </xf>
    <xf numFmtId="0" fontId="71" fillId="0" borderId="0" xfId="207" applyFont="1" applyBorder="1" applyAlignment="1">
      <alignment vertical="center" wrapText="1"/>
      <protection/>
    </xf>
    <xf numFmtId="0" fontId="8" fillId="0" borderId="0" xfId="207" applyFont="1" applyBorder="1">
      <alignment/>
      <protection/>
    </xf>
    <xf numFmtId="0" fontId="79" fillId="0" borderId="0" xfId="207" applyFont="1" applyBorder="1" applyAlignment="1">
      <alignment horizontal="right"/>
      <protection/>
    </xf>
    <xf numFmtId="0" fontId="75" fillId="0" borderId="0" xfId="207" applyFont="1" applyBorder="1" applyAlignment="1">
      <alignment horizontal="center" wrapText="1"/>
      <protection/>
    </xf>
    <xf numFmtId="0" fontId="80" fillId="0" borderId="0" xfId="191" applyFont="1" applyBorder="1">
      <alignment/>
      <protection/>
    </xf>
    <xf numFmtId="0" fontId="78" fillId="0" borderId="0" xfId="207" applyFont="1" applyBorder="1" applyAlignment="1">
      <alignment horizontal="center" vertical="center" wrapText="1"/>
      <protection/>
    </xf>
    <xf numFmtId="0" fontId="1" fillId="0" borderId="60" xfId="238" applyBorder="1">
      <alignment/>
      <protection/>
    </xf>
    <xf numFmtId="0" fontId="81" fillId="32" borderId="51" xfId="207" applyFont="1" applyFill="1" applyBorder="1" applyAlignment="1">
      <alignment vertical="center" wrapText="1"/>
      <protection/>
    </xf>
    <xf numFmtId="0" fontId="82" fillId="0" borderId="61" xfId="207" applyFont="1" applyBorder="1" applyAlignment="1">
      <alignment horizontal="center"/>
      <protection/>
    </xf>
    <xf numFmtId="0" fontId="82" fillId="0" borderId="62" xfId="207" applyFont="1" applyFill="1" applyBorder="1" applyAlignment="1">
      <alignment horizontal="center" vertical="center" wrapText="1"/>
      <protection/>
    </xf>
    <xf numFmtId="0" fontId="1" fillId="0" borderId="63" xfId="238" applyBorder="1">
      <alignment/>
      <protection/>
    </xf>
    <xf numFmtId="0" fontId="81" fillId="32" borderId="33" xfId="207" applyFont="1" applyFill="1" applyBorder="1" applyAlignment="1">
      <alignment vertical="center" wrapText="1"/>
      <protection/>
    </xf>
    <xf numFmtId="0" fontId="82" fillId="0" borderId="32" xfId="207" applyFont="1" applyFill="1" applyBorder="1" applyAlignment="1">
      <alignment horizontal="center" vertical="center" wrapText="1"/>
      <protection/>
    </xf>
    <xf numFmtId="9" fontId="82" fillId="0" borderId="23" xfId="207" applyNumberFormat="1" applyFont="1" applyFill="1" applyBorder="1" applyAlignment="1">
      <alignment horizontal="center" vertical="center" wrapText="1"/>
      <protection/>
    </xf>
    <xf numFmtId="9" fontId="82" fillId="0" borderId="58" xfId="207" applyNumberFormat="1" applyFont="1" applyFill="1" applyBorder="1" applyAlignment="1">
      <alignment horizontal="center" vertical="center" wrapText="1"/>
      <protection/>
    </xf>
    <xf numFmtId="9" fontId="82" fillId="0" borderId="23" xfId="207" applyNumberFormat="1" applyFont="1" applyFill="1" applyBorder="1" applyAlignment="1">
      <alignment vertical="center" wrapText="1"/>
      <protection/>
    </xf>
    <xf numFmtId="9" fontId="82" fillId="0" borderId="58" xfId="207" applyNumberFormat="1" applyFont="1" applyFill="1" applyBorder="1" applyAlignment="1">
      <alignment vertical="center" wrapText="1"/>
      <protection/>
    </xf>
    <xf numFmtId="0" fontId="83" fillId="0" borderId="32" xfId="0" applyFont="1" applyBorder="1" applyAlignment="1">
      <alignment/>
    </xf>
    <xf numFmtId="9" fontId="82" fillId="0" borderId="56" xfId="207" applyNumberFormat="1" applyFont="1" applyFill="1" applyBorder="1" applyAlignment="1">
      <alignment horizontal="center" vertical="center" wrapText="1"/>
      <protection/>
    </xf>
    <xf numFmtId="9" fontId="82" fillId="0" borderId="0" xfId="207" applyNumberFormat="1" applyFont="1" applyFill="1" applyBorder="1" applyAlignment="1">
      <alignment horizontal="center" vertical="center" wrapText="1"/>
      <protection/>
    </xf>
    <xf numFmtId="9" fontId="82" fillId="0" borderId="56" xfId="207" applyNumberFormat="1" applyFont="1" applyFill="1" applyBorder="1" applyAlignment="1">
      <alignment vertical="center" wrapText="1"/>
      <protection/>
    </xf>
    <xf numFmtId="9" fontId="82" fillId="0" borderId="0" xfId="207" applyNumberFormat="1" applyFont="1" applyFill="1" applyBorder="1" applyAlignment="1">
      <alignment vertical="center" wrapText="1"/>
      <protection/>
    </xf>
    <xf numFmtId="0" fontId="82" fillId="0" borderId="19" xfId="207" applyFont="1" applyFill="1" applyBorder="1" applyAlignment="1">
      <alignment horizontal="center" vertical="center" wrapText="1"/>
      <protection/>
    </xf>
    <xf numFmtId="0" fontId="83" fillId="0" borderId="19" xfId="0" applyFont="1" applyBorder="1" applyAlignment="1">
      <alignment/>
    </xf>
    <xf numFmtId="9" fontId="82" fillId="0" borderId="19" xfId="207" applyNumberFormat="1" applyFont="1" applyFill="1" applyBorder="1" applyAlignment="1">
      <alignment horizontal="center" vertical="center" wrapText="1"/>
      <protection/>
    </xf>
    <xf numFmtId="9" fontId="84" fillId="0" borderId="7" xfId="207" applyNumberFormat="1" applyFont="1" applyFill="1" applyBorder="1" applyAlignment="1">
      <alignment textRotation="90" wrapText="1"/>
      <protection/>
    </xf>
    <xf numFmtId="9" fontId="84" fillId="0" borderId="7" xfId="207" applyNumberFormat="1" applyFont="1" applyFill="1" applyBorder="1" applyAlignment="1">
      <alignment vertical="center" textRotation="90" wrapText="1"/>
      <protection/>
    </xf>
    <xf numFmtId="9" fontId="82" fillId="0" borderId="19" xfId="207" applyNumberFormat="1" applyFont="1" applyFill="1" applyBorder="1" applyAlignment="1">
      <alignment vertical="center" textRotation="180" wrapText="1"/>
      <protection/>
    </xf>
    <xf numFmtId="0" fontId="1" fillId="0" borderId="64" xfId="238" applyBorder="1">
      <alignment/>
      <protection/>
    </xf>
    <xf numFmtId="0" fontId="85" fillId="32" borderId="65" xfId="207" applyFont="1" applyFill="1" applyBorder="1" applyAlignment="1">
      <alignment vertical="center" wrapText="1"/>
      <protection/>
    </xf>
    <xf numFmtId="0" fontId="82" fillId="32" borderId="15" xfId="207" applyFont="1" applyFill="1" applyBorder="1" applyAlignment="1" quotePrefix="1">
      <alignment horizontal="center" vertical="center" wrapText="1"/>
      <protection/>
    </xf>
    <xf numFmtId="0" fontId="82" fillId="0" borderId="39" xfId="207" applyFont="1" applyFill="1" applyBorder="1" applyAlignment="1" quotePrefix="1">
      <alignment horizontal="center" vertical="center" wrapText="1"/>
      <protection/>
    </xf>
    <xf numFmtId="0" fontId="82" fillId="32" borderId="39" xfId="207" applyFont="1" applyFill="1" applyBorder="1" applyAlignment="1" quotePrefix="1">
      <alignment horizontal="center" vertical="center" wrapText="1"/>
      <protection/>
    </xf>
    <xf numFmtId="9" fontId="82" fillId="32" borderId="15" xfId="207" applyNumberFormat="1" applyFont="1" applyFill="1" applyBorder="1" applyAlignment="1" quotePrefix="1">
      <alignment horizontal="center" vertical="center" wrapText="1"/>
      <protection/>
    </xf>
    <xf numFmtId="9" fontId="82" fillId="0" borderId="15" xfId="207" applyNumberFormat="1" applyFont="1" applyFill="1" applyBorder="1" applyAlignment="1" quotePrefix="1">
      <alignment horizontal="center" vertical="center" wrapText="1"/>
      <protection/>
    </xf>
    <xf numFmtId="9" fontId="82" fillId="32" borderId="15" xfId="208" applyNumberFormat="1" applyFont="1" applyFill="1" applyBorder="1" applyAlignment="1" quotePrefix="1">
      <alignment horizontal="center" vertical="center" wrapText="1"/>
      <protection/>
    </xf>
    <xf numFmtId="0" fontId="82" fillId="0" borderId="55" xfId="207" applyFont="1" applyFill="1" applyBorder="1" applyAlignment="1" quotePrefix="1">
      <alignment horizontal="center" vertical="center" wrapText="1"/>
      <protection/>
    </xf>
    <xf numFmtId="0" fontId="82" fillId="0" borderId="16" xfId="207" applyFont="1" applyFill="1" applyBorder="1" applyAlignment="1" quotePrefix="1">
      <alignment horizontal="center" vertical="center" wrapText="1"/>
      <protection/>
    </xf>
    <xf numFmtId="0" fontId="82" fillId="32" borderId="66" xfId="207" applyFont="1" applyFill="1" applyBorder="1" applyAlignment="1" quotePrefix="1">
      <alignment horizontal="center" vertical="center" wrapText="1"/>
      <protection/>
    </xf>
    <xf numFmtId="0" fontId="86" fillId="32" borderId="19" xfId="207" applyFont="1" applyFill="1" applyBorder="1" applyAlignment="1">
      <alignment vertical="center" wrapText="1"/>
      <protection/>
    </xf>
    <xf numFmtId="9" fontId="68" fillId="32" borderId="54" xfId="207" applyNumberFormat="1" applyFont="1" applyFill="1" applyBorder="1" applyAlignment="1" quotePrefix="1">
      <alignment horizontal="center" vertical="center" wrapText="1"/>
      <protection/>
    </xf>
    <xf numFmtId="9" fontId="68" fillId="27" borderId="34" xfId="207" applyNumberFormat="1" applyFont="1" applyFill="1" applyBorder="1" applyAlignment="1" quotePrefix="1">
      <alignment horizontal="center" vertical="center" wrapText="1"/>
      <protection/>
    </xf>
    <xf numFmtId="9" fontId="68" fillId="32" borderId="34" xfId="207" applyNumberFormat="1" applyFont="1" applyFill="1" applyBorder="1" applyAlignment="1" quotePrefix="1">
      <alignment vertical="center" wrapText="1"/>
      <protection/>
    </xf>
    <xf numFmtId="9" fontId="68" fillId="32" borderId="19" xfId="207" applyNumberFormat="1" applyFont="1" applyFill="1" applyBorder="1" applyAlignment="1" quotePrefix="1">
      <alignment vertical="center" wrapText="1"/>
      <protection/>
    </xf>
    <xf numFmtId="9" fontId="68" fillId="0" borderId="54" xfId="207" applyNumberFormat="1" applyFont="1" applyFill="1" applyBorder="1" applyAlignment="1" quotePrefix="1">
      <alignment vertical="center" wrapText="1"/>
      <protection/>
    </xf>
    <xf numFmtId="9" fontId="68" fillId="0" borderId="59" xfId="207" applyNumberFormat="1" applyFont="1" applyFill="1" applyBorder="1" applyAlignment="1" quotePrefix="1">
      <alignment vertical="center" wrapText="1"/>
      <protection/>
    </xf>
    <xf numFmtId="9" fontId="68" fillId="0" borderId="34" xfId="207" applyNumberFormat="1" applyFont="1" applyFill="1" applyBorder="1" applyAlignment="1" quotePrefix="1">
      <alignment vertical="center" wrapText="1"/>
      <protection/>
    </xf>
    <xf numFmtId="9" fontId="68" fillId="0" borderId="19" xfId="207" applyNumberFormat="1" applyFont="1" applyFill="1" applyBorder="1" applyAlignment="1" quotePrefix="1">
      <alignment vertical="center" wrapText="1"/>
      <protection/>
    </xf>
    <xf numFmtId="9" fontId="68" fillId="32" borderId="54" xfId="207" applyNumberFormat="1" applyFont="1" applyFill="1" applyBorder="1" applyAlignment="1" quotePrefix="1">
      <alignment vertical="center" wrapText="1"/>
      <protection/>
    </xf>
    <xf numFmtId="9" fontId="68" fillId="32" borderId="19" xfId="207" applyNumberFormat="1" applyFont="1" applyFill="1" applyBorder="1" applyAlignment="1" quotePrefix="1">
      <alignment horizontal="center" vertical="center" wrapText="1"/>
      <protection/>
    </xf>
    <xf numFmtId="9" fontId="68" fillId="32" borderId="59" xfId="207" applyNumberFormat="1" applyFont="1" applyFill="1" applyBorder="1" applyAlignment="1" quotePrefix="1">
      <alignment horizontal="center" vertical="center" wrapText="1"/>
      <protection/>
    </xf>
    <xf numFmtId="9" fontId="68" fillId="32" borderId="34" xfId="207" applyNumberFormat="1" applyFont="1" applyFill="1" applyBorder="1" applyAlignment="1" quotePrefix="1">
      <alignment horizontal="center" vertical="center" wrapText="1"/>
      <protection/>
    </xf>
    <xf numFmtId="0" fontId="82" fillId="32" borderId="54" xfId="207" applyFont="1" applyFill="1" applyBorder="1" applyAlignment="1">
      <alignment horizontal="center" vertical="center" wrapText="1"/>
      <protection/>
    </xf>
    <xf numFmtId="0" fontId="87" fillId="0" borderId="34" xfId="207" applyFont="1" applyFill="1" applyBorder="1" applyAlignment="1">
      <alignment horizontal="center" vertical="center" wrapText="1"/>
      <protection/>
    </xf>
    <xf numFmtId="0" fontId="87" fillId="0" borderId="54" xfId="207" applyFont="1" applyFill="1" applyBorder="1" applyAlignment="1">
      <alignment horizontal="center" vertical="center" wrapText="1"/>
      <protection/>
    </xf>
    <xf numFmtId="0" fontId="87" fillId="0" borderId="59" xfId="207" applyFont="1" applyFill="1" applyBorder="1" applyAlignment="1">
      <alignment horizontal="center" vertical="center" wrapText="1"/>
      <protection/>
    </xf>
    <xf numFmtId="9" fontId="82" fillId="0" borderId="59" xfId="207" applyNumberFormat="1" applyFont="1" applyFill="1" applyBorder="1" applyAlignment="1">
      <alignment horizontal="center" vertical="center" wrapText="1"/>
      <protection/>
    </xf>
    <xf numFmtId="9" fontId="68" fillId="27" borderId="67" xfId="207" applyNumberFormat="1" applyFont="1" applyFill="1" applyBorder="1" applyAlignment="1" quotePrefix="1">
      <alignment horizontal="center" vertical="center" wrapText="1"/>
      <protection/>
    </xf>
    <xf numFmtId="0" fontId="82" fillId="32" borderId="36" xfId="207" applyFont="1" applyFill="1" applyBorder="1" applyAlignment="1" quotePrefix="1">
      <alignment horizontal="center" vertical="center" wrapText="1"/>
      <protection/>
    </xf>
    <xf numFmtId="9" fontId="79" fillId="0" borderId="35" xfId="207" applyNumberFormat="1" applyFont="1" applyFill="1" applyBorder="1" applyAlignment="1">
      <alignment vertical="center" wrapText="1"/>
      <protection/>
    </xf>
    <xf numFmtId="9" fontId="68" fillId="32" borderId="23" xfId="207" applyNumberFormat="1" applyFont="1" applyFill="1" applyBorder="1" applyAlignment="1" quotePrefix="1">
      <alignment horizontal="center" vertical="center" wrapText="1"/>
      <protection/>
    </xf>
    <xf numFmtId="0" fontId="88" fillId="0" borderId="35" xfId="207" applyFont="1" applyFill="1" applyBorder="1" applyAlignment="1">
      <alignment horizontal="left" vertical="center" wrapText="1"/>
      <protection/>
    </xf>
    <xf numFmtId="9" fontId="68" fillId="32" borderId="35" xfId="207" applyNumberFormat="1" applyFont="1" applyFill="1" applyBorder="1" applyAlignment="1" quotePrefix="1">
      <alignment vertical="center" wrapText="1"/>
      <protection/>
    </xf>
    <xf numFmtId="9" fontId="68" fillId="32" borderId="23" xfId="207" applyNumberFormat="1" applyFont="1" applyFill="1" applyBorder="1" applyAlignment="1" quotePrefix="1">
      <alignment vertical="center" wrapText="1"/>
      <protection/>
    </xf>
    <xf numFmtId="0" fontId="88" fillId="32" borderId="23" xfId="207" applyFont="1" applyFill="1" applyBorder="1" applyAlignment="1">
      <alignment horizontal="left" vertical="center" wrapText="1"/>
      <protection/>
    </xf>
    <xf numFmtId="0" fontId="88" fillId="32" borderId="58" xfId="207" applyFont="1" applyFill="1" applyBorder="1" applyAlignment="1">
      <alignment horizontal="left" vertical="center" wrapText="1"/>
      <protection/>
    </xf>
    <xf numFmtId="0" fontId="88" fillId="32" borderId="35" xfId="207" applyFont="1" applyFill="1" applyBorder="1" applyAlignment="1">
      <alignment horizontal="left" vertical="center" wrapText="1"/>
      <protection/>
    </xf>
    <xf numFmtId="0" fontId="88" fillId="0" borderId="13" xfId="207" applyFont="1" applyFill="1" applyBorder="1" applyAlignment="1">
      <alignment horizontal="left" vertical="center" wrapText="1"/>
      <protection/>
    </xf>
    <xf numFmtId="9" fontId="68" fillId="32" borderId="13" xfId="207" applyNumberFormat="1" applyFont="1" applyFill="1" applyBorder="1" applyAlignment="1" quotePrefix="1">
      <alignment horizontal="center" vertical="center" wrapText="1"/>
      <protection/>
    </xf>
    <xf numFmtId="0" fontId="88" fillId="27" borderId="23" xfId="207" applyFont="1" applyFill="1" applyBorder="1" applyAlignment="1">
      <alignment horizontal="left" vertical="center" wrapText="1"/>
      <protection/>
    </xf>
    <xf numFmtId="0" fontId="88" fillId="27" borderId="58" xfId="207" applyFont="1" applyFill="1" applyBorder="1" applyAlignment="1">
      <alignment horizontal="left" vertical="center" wrapText="1"/>
      <protection/>
    </xf>
    <xf numFmtId="0" fontId="88" fillId="27" borderId="35" xfId="207" applyFont="1" applyFill="1" applyBorder="1" applyAlignment="1">
      <alignment horizontal="left" vertical="center" wrapText="1"/>
      <protection/>
    </xf>
    <xf numFmtId="9" fontId="68" fillId="0" borderId="35" xfId="207" applyNumberFormat="1" applyFont="1" applyFill="1" applyBorder="1" applyAlignment="1" quotePrefix="1">
      <alignment horizontal="center" vertical="center" wrapText="1"/>
      <protection/>
    </xf>
    <xf numFmtId="9" fontId="68" fillId="0" borderId="23" xfId="207" applyNumberFormat="1" applyFont="1" applyFill="1" applyBorder="1" applyAlignment="1" quotePrefix="1">
      <alignment horizontal="center" vertical="center" wrapText="1"/>
      <protection/>
    </xf>
    <xf numFmtId="9" fontId="68" fillId="0" borderId="58" xfId="207" applyNumberFormat="1" applyFont="1" applyFill="1" applyBorder="1" applyAlignment="1" quotePrefix="1">
      <alignment horizontal="center" vertical="center" wrapText="1"/>
      <protection/>
    </xf>
    <xf numFmtId="9" fontId="68" fillId="0" borderId="0" xfId="207" applyNumberFormat="1" applyFont="1" applyFill="1" applyBorder="1" applyAlignment="1" quotePrefix="1">
      <alignment horizontal="center" vertical="center" wrapText="1"/>
      <protection/>
    </xf>
    <xf numFmtId="9" fontId="89" fillId="32" borderId="13" xfId="207" applyNumberFormat="1" applyFont="1" applyFill="1" applyBorder="1" applyAlignment="1">
      <alignment horizontal="center" vertical="center" wrapText="1"/>
      <protection/>
    </xf>
    <xf numFmtId="0" fontId="88" fillId="27" borderId="28" xfId="207" applyFont="1" applyFill="1" applyBorder="1" applyAlignment="1">
      <alignment horizontal="left" vertical="center" wrapText="1"/>
      <protection/>
    </xf>
    <xf numFmtId="9" fontId="79" fillId="0" borderId="33" xfId="207" applyNumberFormat="1" applyFont="1" applyFill="1" applyBorder="1" applyAlignment="1">
      <alignment vertical="center" wrapText="1"/>
      <protection/>
    </xf>
    <xf numFmtId="9" fontId="68" fillId="32" borderId="56" xfId="207" applyNumberFormat="1" applyFont="1" applyFill="1" applyBorder="1" applyAlignment="1" quotePrefix="1">
      <alignment horizontal="center" vertical="center" wrapText="1"/>
      <protection/>
    </xf>
    <xf numFmtId="0" fontId="88" fillId="0" borderId="33" xfId="207" applyFont="1" applyFill="1" applyBorder="1" applyAlignment="1">
      <alignment horizontal="left" vertical="center" wrapText="1"/>
      <protection/>
    </xf>
    <xf numFmtId="9" fontId="68" fillId="32" borderId="33" xfId="207" applyNumberFormat="1" applyFont="1" applyFill="1" applyBorder="1" applyAlignment="1" quotePrefix="1">
      <alignment vertical="center" wrapText="1"/>
      <protection/>
    </xf>
    <xf numFmtId="9" fontId="68" fillId="32" borderId="56" xfId="207" applyNumberFormat="1" applyFont="1" applyFill="1" applyBorder="1" applyAlignment="1" quotePrefix="1">
      <alignment vertical="center" wrapText="1"/>
      <protection/>
    </xf>
    <xf numFmtId="0" fontId="88" fillId="32" borderId="56" xfId="207" applyFont="1" applyFill="1" applyBorder="1" applyAlignment="1">
      <alignment horizontal="left" vertical="center" wrapText="1"/>
      <protection/>
    </xf>
    <xf numFmtId="0" fontId="88" fillId="32" borderId="0" xfId="207" applyFont="1" applyFill="1" applyBorder="1" applyAlignment="1">
      <alignment horizontal="left" vertical="center" wrapText="1"/>
      <protection/>
    </xf>
    <xf numFmtId="0" fontId="88" fillId="32" borderId="33" xfId="207" applyFont="1" applyFill="1" applyBorder="1" applyAlignment="1">
      <alignment horizontal="left" vertical="center" wrapText="1"/>
      <protection/>
    </xf>
    <xf numFmtId="0" fontId="88" fillId="0" borderId="32" xfId="207" applyFont="1" applyFill="1" applyBorder="1" applyAlignment="1">
      <alignment horizontal="left" vertical="center" wrapText="1"/>
      <protection/>
    </xf>
    <xf numFmtId="9" fontId="68" fillId="32" borderId="32" xfId="207" applyNumberFormat="1" applyFont="1" applyFill="1" applyBorder="1" applyAlignment="1" quotePrefix="1">
      <alignment horizontal="center" vertical="center" wrapText="1"/>
      <protection/>
    </xf>
    <xf numFmtId="9" fontId="68" fillId="32" borderId="0" xfId="207" applyNumberFormat="1" applyFont="1" applyFill="1" applyBorder="1" applyAlignment="1" quotePrefix="1">
      <alignment horizontal="center" vertical="center" wrapText="1"/>
      <protection/>
    </xf>
    <xf numFmtId="9" fontId="68" fillId="32" borderId="33" xfId="207" applyNumberFormat="1" applyFont="1" applyFill="1" applyBorder="1" applyAlignment="1" quotePrefix="1">
      <alignment horizontal="center" vertical="center" wrapText="1"/>
      <protection/>
    </xf>
    <xf numFmtId="9" fontId="68" fillId="0" borderId="56" xfId="207" applyNumberFormat="1" applyFont="1" applyFill="1" applyBorder="1" applyAlignment="1" quotePrefix="1">
      <alignment horizontal="center" vertical="center" wrapText="1"/>
      <protection/>
    </xf>
    <xf numFmtId="9" fontId="89" fillId="0" borderId="33" xfId="207" applyNumberFormat="1" applyFont="1" applyFill="1" applyBorder="1" applyAlignment="1">
      <alignment horizontal="center" vertical="center" wrapText="1"/>
      <protection/>
    </xf>
    <xf numFmtId="9" fontId="68" fillId="0" borderId="33" xfId="207" applyNumberFormat="1" applyFont="1" applyFill="1" applyBorder="1" applyAlignment="1" quotePrefix="1">
      <alignment horizontal="center" vertical="center" wrapText="1"/>
      <protection/>
    </xf>
    <xf numFmtId="9" fontId="89" fillId="32" borderId="32" xfId="207" applyNumberFormat="1" applyFont="1" applyFill="1" applyBorder="1" applyAlignment="1">
      <alignment horizontal="center" vertical="center" wrapText="1"/>
      <protection/>
    </xf>
    <xf numFmtId="0" fontId="88" fillId="27" borderId="68" xfId="207" applyFont="1" applyFill="1" applyBorder="1" applyAlignment="1">
      <alignment horizontal="left" vertical="center" wrapText="1"/>
      <protection/>
    </xf>
    <xf numFmtId="0" fontId="82" fillId="0" borderId="36" xfId="207" applyFont="1" applyFill="1" applyBorder="1" applyAlignment="1" quotePrefix="1">
      <alignment horizontal="center" vertical="center" wrapText="1"/>
      <protection/>
    </xf>
    <xf numFmtId="9" fontId="68" fillId="27" borderId="56" xfId="207" applyNumberFormat="1" applyFont="1" applyFill="1" applyBorder="1" applyAlignment="1" quotePrefix="1">
      <alignment horizontal="center" vertical="center" wrapText="1"/>
      <protection/>
    </xf>
    <xf numFmtId="0" fontId="88" fillId="27" borderId="33" xfId="207" applyFont="1" applyFill="1" applyBorder="1" applyAlignment="1">
      <alignment horizontal="left" vertical="center" wrapText="1"/>
      <protection/>
    </xf>
    <xf numFmtId="9" fontId="68" fillId="27" borderId="33" xfId="207" applyNumberFormat="1" applyFont="1" applyFill="1" applyBorder="1" applyAlignment="1" quotePrefix="1">
      <alignment vertical="center" wrapText="1"/>
      <protection/>
    </xf>
    <xf numFmtId="9" fontId="68" fillId="27" borderId="56" xfId="207" applyNumberFormat="1" applyFont="1" applyFill="1" applyBorder="1" applyAlignment="1" quotePrefix="1">
      <alignment vertical="center" wrapText="1"/>
      <protection/>
    </xf>
    <xf numFmtId="0" fontId="88" fillId="27" borderId="56" xfId="207" applyFont="1" applyFill="1" applyBorder="1" applyAlignment="1">
      <alignment horizontal="left" vertical="center" wrapText="1"/>
      <protection/>
    </xf>
    <xf numFmtId="0" fontId="88" fillId="27" borderId="0" xfId="207" applyFont="1" applyFill="1" applyBorder="1" applyAlignment="1">
      <alignment horizontal="left" vertical="center" wrapText="1"/>
      <protection/>
    </xf>
    <xf numFmtId="0" fontId="88" fillId="27" borderId="32" xfId="207" applyFont="1" applyFill="1" applyBorder="1" applyAlignment="1">
      <alignment horizontal="left" vertical="center" wrapText="1"/>
      <protection/>
    </xf>
    <xf numFmtId="9" fontId="68" fillId="27" borderId="32" xfId="207" applyNumberFormat="1" applyFont="1" applyFill="1" applyBorder="1" applyAlignment="1" quotePrefix="1">
      <alignment horizontal="center" vertical="center" wrapText="1"/>
      <protection/>
    </xf>
    <xf numFmtId="9" fontId="68" fillId="27" borderId="0" xfId="207" applyNumberFormat="1" applyFont="1" applyFill="1" applyBorder="1" applyAlignment="1" quotePrefix="1">
      <alignment horizontal="center" vertical="center" wrapText="1"/>
      <protection/>
    </xf>
    <xf numFmtId="9" fontId="68" fillId="27" borderId="33" xfId="207" applyNumberFormat="1" applyFont="1" applyFill="1" applyBorder="1" applyAlignment="1" quotePrefix="1">
      <alignment horizontal="center" vertical="center" wrapText="1"/>
      <protection/>
    </xf>
    <xf numFmtId="9" fontId="89" fillId="27" borderId="33" xfId="207" applyNumberFormat="1" applyFont="1" applyFill="1" applyBorder="1" applyAlignment="1">
      <alignment horizontal="center" vertical="center" wrapText="1"/>
      <protection/>
    </xf>
    <xf numFmtId="9" fontId="82" fillId="27" borderId="0" xfId="207" applyNumberFormat="1" applyFont="1" applyFill="1" applyBorder="1" applyAlignment="1">
      <alignment horizontal="center" vertical="center" wrapText="1"/>
      <protection/>
    </xf>
    <xf numFmtId="9" fontId="89" fillId="27" borderId="32" xfId="207" applyNumberFormat="1" applyFont="1" applyFill="1" applyBorder="1" applyAlignment="1">
      <alignment horizontal="center" vertical="center" wrapText="1"/>
      <protection/>
    </xf>
    <xf numFmtId="9" fontId="79" fillId="0" borderId="0" xfId="207" applyNumberFormat="1" applyFont="1" applyFill="1" applyBorder="1" applyAlignment="1">
      <alignment horizontal="left" vertical="center" wrapText="1" indent="2"/>
      <protection/>
    </xf>
    <xf numFmtId="9" fontId="68" fillId="0" borderId="33" xfId="207" applyNumberFormat="1" applyFont="1" applyFill="1" applyBorder="1" applyAlignment="1" quotePrefix="1">
      <alignment vertical="center" wrapText="1"/>
      <protection/>
    </xf>
    <xf numFmtId="9" fontId="68" fillId="0" borderId="32" xfId="207" applyNumberFormat="1" applyFont="1" applyFill="1" applyBorder="1" applyAlignment="1" quotePrefix="1">
      <alignment vertical="center" wrapText="1"/>
      <protection/>
    </xf>
    <xf numFmtId="0" fontId="88" fillId="0" borderId="56" xfId="207" applyFont="1" applyFill="1" applyBorder="1" applyAlignment="1">
      <alignment horizontal="left" vertical="center" wrapText="1"/>
      <protection/>
    </xf>
    <xf numFmtId="0" fontId="88" fillId="0" borderId="0" xfId="207" applyFont="1" applyFill="1" applyBorder="1" applyAlignment="1">
      <alignment horizontal="left" vertical="center" wrapText="1"/>
      <protection/>
    </xf>
    <xf numFmtId="0" fontId="1" fillId="0" borderId="32" xfId="238" applyFill="1" applyBorder="1">
      <alignment/>
      <protection/>
    </xf>
    <xf numFmtId="9" fontId="68" fillId="0" borderId="32" xfId="207" applyNumberFormat="1" applyFont="1" applyFill="1" applyBorder="1" applyAlignment="1" quotePrefix="1">
      <alignment horizontal="center" vertical="center" wrapText="1"/>
      <protection/>
    </xf>
    <xf numFmtId="9" fontId="68" fillId="27" borderId="68" xfId="207" applyNumberFormat="1" applyFont="1" applyFill="1" applyBorder="1" applyAlignment="1" quotePrefix="1">
      <alignment horizontal="center" vertical="center" wrapText="1"/>
      <protection/>
    </xf>
    <xf numFmtId="0" fontId="1" fillId="0" borderId="0" xfId="238" applyBorder="1">
      <alignment/>
      <protection/>
    </xf>
    <xf numFmtId="9" fontId="91" fillId="0" borderId="0" xfId="207" applyNumberFormat="1" applyFont="1" applyFill="1" applyBorder="1" applyAlignment="1">
      <alignment horizontal="right" vertical="center" wrapText="1" indent="2"/>
      <protection/>
    </xf>
    <xf numFmtId="9" fontId="68" fillId="27" borderId="32" xfId="207" applyNumberFormat="1" applyFont="1" applyFill="1" applyBorder="1" applyAlignment="1" quotePrefix="1">
      <alignment vertical="center" wrapText="1"/>
      <protection/>
    </xf>
    <xf numFmtId="0" fontId="1" fillId="27" borderId="32" xfId="238" applyFill="1" applyBorder="1">
      <alignment/>
      <protection/>
    </xf>
    <xf numFmtId="9" fontId="68" fillId="0" borderId="68" xfId="207" applyNumberFormat="1" applyFont="1" applyFill="1" applyBorder="1" applyAlignment="1" quotePrefix="1">
      <alignment horizontal="center" vertical="center" wrapText="1"/>
      <protection/>
    </xf>
    <xf numFmtId="9" fontId="79" fillId="0" borderId="59" xfId="208" applyNumberFormat="1" applyFont="1" applyFill="1" applyBorder="1" applyAlignment="1">
      <alignment horizontal="left" vertical="center" wrapText="1" indent="2"/>
      <protection/>
    </xf>
    <xf numFmtId="9" fontId="68" fillId="0" borderId="54" xfId="207" applyNumberFormat="1" applyFont="1" applyFill="1" applyBorder="1" applyAlignment="1" quotePrefix="1">
      <alignment horizontal="center" vertical="center" wrapText="1"/>
      <protection/>
    </xf>
    <xf numFmtId="0" fontId="88" fillId="0" borderId="54" xfId="207" applyFont="1" applyFill="1" applyBorder="1" applyAlignment="1">
      <alignment horizontal="left" vertical="center" wrapText="1"/>
      <protection/>
    </xf>
    <xf numFmtId="0" fontId="88" fillId="0" borderId="59" xfId="207" applyFont="1" applyFill="1" applyBorder="1" applyAlignment="1">
      <alignment horizontal="left" vertical="center" wrapText="1"/>
      <protection/>
    </xf>
    <xf numFmtId="0" fontId="88" fillId="0" borderId="34" xfId="207" applyFont="1" applyFill="1" applyBorder="1" applyAlignment="1">
      <alignment horizontal="left" vertical="center" wrapText="1"/>
      <protection/>
    </xf>
    <xf numFmtId="0" fontId="1" fillId="0" borderId="19" xfId="238" applyFill="1" applyBorder="1">
      <alignment/>
      <protection/>
    </xf>
    <xf numFmtId="9" fontId="68" fillId="0" borderId="19" xfId="207" applyNumberFormat="1" applyFont="1" applyFill="1" applyBorder="1" applyAlignment="1" quotePrefix="1">
      <alignment horizontal="center" vertical="center" wrapText="1"/>
      <protection/>
    </xf>
    <xf numFmtId="0" fontId="88" fillId="27" borderId="54" xfId="207" applyFont="1" applyFill="1" applyBorder="1" applyAlignment="1">
      <alignment horizontal="left" vertical="center" wrapText="1"/>
      <protection/>
    </xf>
    <xf numFmtId="0" fontId="88" fillId="27" borderId="59" xfId="207" applyFont="1" applyFill="1" applyBorder="1" applyAlignment="1">
      <alignment horizontal="left" vertical="center" wrapText="1"/>
      <protection/>
    </xf>
    <xf numFmtId="0" fontId="88" fillId="27" borderId="34" xfId="207" applyFont="1" applyFill="1" applyBorder="1" applyAlignment="1">
      <alignment horizontal="left" vertical="center" wrapText="1"/>
      <protection/>
    </xf>
    <xf numFmtId="9" fontId="68" fillId="0" borderId="34" xfId="207" applyNumberFormat="1" applyFont="1" applyFill="1" applyBorder="1" applyAlignment="1" quotePrefix="1">
      <alignment horizontal="center" vertical="center" wrapText="1"/>
      <protection/>
    </xf>
    <xf numFmtId="9" fontId="68" fillId="0" borderId="59" xfId="207" applyNumberFormat="1" applyFont="1" applyFill="1" applyBorder="1" applyAlignment="1" quotePrefix="1">
      <alignment horizontal="center" vertical="center" wrapText="1"/>
      <protection/>
    </xf>
    <xf numFmtId="9" fontId="68" fillId="27" borderId="59" xfId="207" applyNumberFormat="1" applyFont="1" applyFill="1" applyBorder="1" applyAlignment="1" quotePrefix="1">
      <alignment horizontal="center" vertical="center" wrapText="1"/>
      <protection/>
    </xf>
    <xf numFmtId="9" fontId="79" fillId="32" borderId="33" xfId="207" applyNumberFormat="1" applyFont="1" applyFill="1" applyBorder="1" applyAlignment="1">
      <alignment horizontal="center" vertical="center" wrapText="1"/>
      <protection/>
    </xf>
    <xf numFmtId="0" fontId="8" fillId="0" borderId="56" xfId="207" applyFont="1" applyBorder="1" applyAlignment="1">
      <alignment vertical="center" wrapText="1"/>
      <protection/>
    </xf>
    <xf numFmtId="0" fontId="8" fillId="27" borderId="33" xfId="207" applyFont="1" applyFill="1" applyBorder="1" applyAlignment="1">
      <alignment vertical="center" wrapText="1"/>
      <protection/>
    </xf>
    <xf numFmtId="0" fontId="8" fillId="0" borderId="33" xfId="207" applyFont="1" applyBorder="1" applyAlignment="1">
      <alignment vertical="center" wrapText="1"/>
      <protection/>
    </xf>
    <xf numFmtId="0" fontId="8" fillId="0" borderId="32" xfId="207" applyFont="1" applyBorder="1" applyAlignment="1">
      <alignment vertical="center" wrapText="1"/>
      <protection/>
    </xf>
    <xf numFmtId="0" fontId="8" fillId="27" borderId="56" xfId="207" applyFont="1" applyFill="1" applyBorder="1" applyAlignment="1">
      <alignment vertical="center" wrapText="1"/>
      <protection/>
    </xf>
    <xf numFmtId="0" fontId="8" fillId="27" borderId="0" xfId="207" applyFont="1" applyFill="1" applyBorder="1" applyAlignment="1">
      <alignment vertical="center" wrapText="1"/>
      <protection/>
    </xf>
    <xf numFmtId="0" fontId="8" fillId="27" borderId="0" xfId="207" applyFont="1" applyFill="1" applyBorder="1" applyAlignment="1">
      <alignment vertical="center"/>
      <protection/>
    </xf>
    <xf numFmtId="0" fontId="8" fillId="27" borderId="33" xfId="207" applyFont="1" applyFill="1" applyBorder="1" applyAlignment="1">
      <alignment vertical="center"/>
      <protection/>
    </xf>
    <xf numFmtId="0" fontId="8" fillId="27" borderId="32" xfId="207" applyFont="1" applyFill="1" applyBorder="1" applyAlignment="1">
      <alignment vertical="center"/>
      <protection/>
    </xf>
    <xf numFmtId="0" fontId="8" fillId="27" borderId="56" xfId="207" applyFont="1" applyFill="1" applyBorder="1" applyAlignment="1">
      <alignment vertical="center"/>
      <protection/>
    </xf>
    <xf numFmtId="0" fontId="8" fillId="0" borderId="32" xfId="207" applyFont="1" applyFill="1" applyBorder="1" applyAlignment="1">
      <alignment vertical="center"/>
      <protection/>
    </xf>
    <xf numFmtId="0" fontId="8" fillId="0" borderId="56" xfId="207" applyFont="1" applyFill="1" applyBorder="1" applyAlignment="1">
      <alignment vertical="center"/>
      <protection/>
    </xf>
    <xf numFmtId="0" fontId="8" fillId="0" borderId="0" xfId="207" applyFont="1" applyFill="1" applyBorder="1" applyAlignment="1">
      <alignment vertical="center"/>
      <protection/>
    </xf>
    <xf numFmtId="0" fontId="8" fillId="0" borderId="33" xfId="207" applyFont="1" applyFill="1" applyBorder="1" applyAlignment="1">
      <alignment vertical="center"/>
      <protection/>
    </xf>
    <xf numFmtId="0" fontId="8" fillId="0" borderId="56" xfId="207" applyFont="1" applyBorder="1" applyAlignment="1">
      <alignment vertical="center"/>
      <protection/>
    </xf>
    <xf numFmtId="0" fontId="8" fillId="0" borderId="32" xfId="207" applyFont="1" applyBorder="1" applyAlignment="1">
      <alignment vertical="center"/>
      <protection/>
    </xf>
    <xf numFmtId="0" fontId="8" fillId="27" borderId="68" xfId="207" applyFont="1" applyFill="1" applyBorder="1" applyAlignment="1">
      <alignment vertical="center" wrapText="1"/>
      <protection/>
    </xf>
    <xf numFmtId="9" fontId="79" fillId="0" borderId="33" xfId="207" applyNumberFormat="1" applyFont="1" applyFill="1" applyBorder="1" applyAlignment="1">
      <alignment horizontal="center" vertical="center" wrapText="1"/>
      <protection/>
    </xf>
    <xf numFmtId="0" fontId="8" fillId="0" borderId="56" xfId="207" applyFont="1" applyBorder="1" applyAlignment="1">
      <alignment horizontal="center" vertical="center" wrapText="1"/>
      <protection/>
    </xf>
    <xf numFmtId="0" fontId="8" fillId="27" borderId="33" xfId="207" applyFont="1" applyFill="1" applyBorder="1" applyAlignment="1">
      <alignment horizontal="center" vertical="center" wrapText="1"/>
      <protection/>
    </xf>
    <xf numFmtId="0" fontId="8" fillId="0" borderId="33" xfId="207" applyFont="1" applyBorder="1" applyAlignment="1">
      <alignment horizontal="center" vertical="center" wrapText="1"/>
      <protection/>
    </xf>
    <xf numFmtId="0" fontId="8" fillId="0" borderId="32" xfId="207" applyFont="1" applyBorder="1" applyAlignment="1">
      <alignment horizontal="center" vertical="center" wrapText="1"/>
      <protection/>
    </xf>
    <xf numFmtId="0" fontId="8" fillId="27" borderId="56" xfId="207" applyFont="1" applyFill="1" applyBorder="1" applyAlignment="1">
      <alignment horizontal="center" vertical="center" wrapText="1"/>
      <protection/>
    </xf>
    <xf numFmtId="0" fontId="8" fillId="27" borderId="0" xfId="207" applyFont="1" applyFill="1" applyBorder="1" applyAlignment="1">
      <alignment horizontal="center" vertical="center" wrapText="1"/>
      <protection/>
    </xf>
    <xf numFmtId="0" fontId="8" fillId="27" borderId="68" xfId="207" applyFont="1" applyFill="1" applyBorder="1" applyAlignment="1">
      <alignment horizontal="center" vertical="center" wrapText="1"/>
      <protection/>
    </xf>
    <xf numFmtId="0" fontId="88" fillId="0" borderId="56" xfId="207" applyFont="1" applyBorder="1" applyAlignment="1">
      <alignment horizontal="left" vertical="center" wrapText="1"/>
      <protection/>
    </xf>
    <xf numFmtId="0" fontId="88" fillId="0" borderId="33" xfId="207" applyFont="1" applyBorder="1" applyAlignment="1">
      <alignment horizontal="left" vertical="center" wrapText="1"/>
      <protection/>
    </xf>
    <xf numFmtId="0" fontId="88" fillId="0" borderId="32" xfId="207" applyFont="1" applyBorder="1" applyAlignment="1">
      <alignment horizontal="left" vertical="center" wrapText="1"/>
      <protection/>
    </xf>
    <xf numFmtId="0" fontId="92" fillId="27" borderId="56" xfId="207" applyFont="1" applyFill="1" applyBorder="1" applyAlignment="1">
      <alignment horizontal="left" vertical="center" wrapText="1"/>
      <protection/>
    </xf>
    <xf numFmtId="0" fontId="92" fillId="27" borderId="32" xfId="207" applyFont="1" applyFill="1" applyBorder="1" applyAlignment="1">
      <alignment horizontal="left" vertical="center" wrapText="1"/>
      <protection/>
    </xf>
    <xf numFmtId="0" fontId="92" fillId="27" borderId="0" xfId="207" applyFont="1" applyFill="1" applyBorder="1" applyAlignment="1">
      <alignment horizontal="left" vertical="center" wrapText="1"/>
      <protection/>
    </xf>
    <xf numFmtId="0" fontId="92" fillId="27" borderId="33" xfId="207" applyFont="1" applyFill="1" applyBorder="1" applyAlignment="1">
      <alignment horizontal="left" vertical="center" wrapText="1"/>
      <protection/>
    </xf>
    <xf numFmtId="0" fontId="92" fillId="0" borderId="56" xfId="207" applyFont="1" applyFill="1" applyBorder="1" applyAlignment="1">
      <alignment horizontal="left" vertical="center" wrapText="1"/>
      <protection/>
    </xf>
    <xf numFmtId="0" fontId="92" fillId="0" borderId="33" xfId="207" applyFont="1" applyFill="1" applyBorder="1" applyAlignment="1">
      <alignment horizontal="left" vertical="center" wrapText="1"/>
      <protection/>
    </xf>
    <xf numFmtId="0" fontId="92" fillId="0" borderId="32" xfId="207" applyFont="1" applyFill="1" applyBorder="1" applyAlignment="1">
      <alignment horizontal="left" vertical="center" wrapText="1"/>
      <protection/>
    </xf>
    <xf numFmtId="0" fontId="93" fillId="27" borderId="56" xfId="207" applyFont="1" applyFill="1" applyBorder="1" applyAlignment="1">
      <alignment vertical="center" wrapText="1"/>
      <protection/>
    </xf>
    <xf numFmtId="0" fontId="93" fillId="27" borderId="0" xfId="207" applyFont="1" applyFill="1" applyBorder="1" applyAlignment="1">
      <alignment vertical="center" wrapText="1"/>
      <protection/>
    </xf>
    <xf numFmtId="0" fontId="93" fillId="27" borderId="0" xfId="207" applyFont="1" applyFill="1" applyBorder="1" applyAlignment="1">
      <alignment vertical="center"/>
      <protection/>
    </xf>
    <xf numFmtId="0" fontId="93" fillId="27" borderId="33" xfId="207" applyFont="1" applyFill="1" applyBorder="1" applyAlignment="1">
      <alignment vertical="center"/>
      <protection/>
    </xf>
    <xf numFmtId="0" fontId="93" fillId="27" borderId="32" xfId="207" applyFont="1" applyFill="1" applyBorder="1" applyAlignment="1">
      <alignment vertical="center"/>
      <protection/>
    </xf>
    <xf numFmtId="0" fontId="93" fillId="27" borderId="56" xfId="207" applyFont="1" applyFill="1" applyBorder="1" applyAlignment="1">
      <alignment vertical="center"/>
      <protection/>
    </xf>
    <xf numFmtId="0" fontId="92" fillId="27" borderId="68" xfId="207" applyFont="1" applyFill="1" applyBorder="1" applyAlignment="1">
      <alignment horizontal="left" vertical="center" wrapText="1"/>
      <protection/>
    </xf>
    <xf numFmtId="9" fontId="91" fillId="0" borderId="33" xfId="207" applyNumberFormat="1" applyFont="1" applyFill="1" applyBorder="1" applyAlignment="1">
      <alignment horizontal="right" vertical="center" wrapText="1"/>
      <protection/>
    </xf>
    <xf numFmtId="9" fontId="85" fillId="0" borderId="0" xfId="207" applyNumberFormat="1" applyFont="1" applyFill="1" applyBorder="1" applyAlignment="1">
      <alignment horizontal="right" vertical="center" wrapText="1" indent="2"/>
      <protection/>
    </xf>
    <xf numFmtId="0" fontId="82" fillId="0" borderId="66" xfId="207" applyFont="1" applyFill="1" applyBorder="1" applyAlignment="1" quotePrefix="1">
      <alignment horizontal="center" vertical="center" wrapText="1"/>
      <protection/>
    </xf>
    <xf numFmtId="9" fontId="91" fillId="0" borderId="65" xfId="207" applyNumberFormat="1" applyFont="1" applyFill="1" applyBorder="1" applyAlignment="1">
      <alignment horizontal="right" vertical="center" wrapText="1"/>
      <protection/>
    </xf>
    <xf numFmtId="0" fontId="88" fillId="0" borderId="69" xfId="207" applyFont="1" applyBorder="1" applyAlignment="1">
      <alignment horizontal="left" vertical="center" wrapText="1"/>
      <protection/>
    </xf>
    <xf numFmtId="0" fontId="88" fillId="27" borderId="65" xfId="207" applyFont="1" applyFill="1" applyBorder="1" applyAlignment="1">
      <alignment horizontal="left" vertical="center" wrapText="1"/>
      <protection/>
    </xf>
    <xf numFmtId="0" fontId="88" fillId="0" borderId="65" xfId="207" applyFont="1" applyBorder="1" applyAlignment="1">
      <alignment horizontal="left" vertical="center" wrapText="1"/>
      <protection/>
    </xf>
    <xf numFmtId="0" fontId="88" fillId="0" borderId="29" xfId="207" applyFont="1" applyBorder="1" applyAlignment="1">
      <alignment horizontal="left" vertical="center" wrapText="1"/>
      <protection/>
    </xf>
    <xf numFmtId="0" fontId="8" fillId="27" borderId="69" xfId="207" applyFont="1" applyFill="1" applyBorder="1" applyAlignment="1">
      <alignment vertical="center" wrapText="1"/>
      <protection/>
    </xf>
    <xf numFmtId="0" fontId="8" fillId="27" borderId="48" xfId="207" applyFont="1" applyFill="1" applyBorder="1" applyAlignment="1">
      <alignment vertical="center" wrapText="1"/>
      <protection/>
    </xf>
    <xf numFmtId="0" fontId="8" fillId="27" borderId="48" xfId="207" applyFont="1" applyFill="1" applyBorder="1" applyAlignment="1">
      <alignment vertical="center"/>
      <protection/>
    </xf>
    <xf numFmtId="0" fontId="8" fillId="27" borderId="65" xfId="207" applyFont="1" applyFill="1" applyBorder="1" applyAlignment="1">
      <alignment vertical="center"/>
      <protection/>
    </xf>
    <xf numFmtId="0" fontId="8" fillId="27" borderId="29" xfId="207" applyFont="1" applyFill="1" applyBorder="1" applyAlignment="1">
      <alignment vertical="center"/>
      <protection/>
    </xf>
    <xf numFmtId="0" fontId="8" fillId="27" borderId="69" xfId="207" applyFont="1" applyFill="1" applyBorder="1" applyAlignment="1">
      <alignment vertical="center"/>
      <protection/>
    </xf>
    <xf numFmtId="0" fontId="8" fillId="0" borderId="29" xfId="207" applyFont="1" applyBorder="1" applyAlignment="1">
      <alignment vertical="center"/>
      <protection/>
    </xf>
    <xf numFmtId="0" fontId="8" fillId="0" borderId="69" xfId="207" applyFont="1" applyFill="1" applyBorder="1" applyAlignment="1">
      <alignment vertical="center"/>
      <protection/>
    </xf>
    <xf numFmtId="0" fontId="8" fillId="0" borderId="48" xfId="207" applyFont="1" applyFill="1" applyBorder="1" applyAlignment="1">
      <alignment vertical="center"/>
      <protection/>
    </xf>
    <xf numFmtId="0" fontId="8" fillId="0" borderId="65" xfId="207" applyFont="1" applyFill="1" applyBorder="1" applyAlignment="1">
      <alignment vertical="center"/>
      <protection/>
    </xf>
    <xf numFmtId="0" fontId="8" fillId="0" borderId="69" xfId="207" applyFont="1" applyBorder="1" applyAlignment="1">
      <alignment vertical="center"/>
      <protection/>
    </xf>
    <xf numFmtId="0" fontId="88" fillId="27" borderId="70" xfId="207" applyFont="1" applyFill="1" applyBorder="1" applyAlignment="1">
      <alignment horizontal="left" vertical="center" wrapText="1"/>
      <protection/>
    </xf>
    <xf numFmtId="0" fontId="8" fillId="0" borderId="56" xfId="207" applyFont="1" applyFill="1" applyBorder="1" applyAlignment="1">
      <alignment vertical="center" wrapText="1"/>
      <protection/>
    </xf>
    <xf numFmtId="0" fontId="8" fillId="0" borderId="33" xfId="207" applyFont="1" applyFill="1" applyBorder="1" applyAlignment="1">
      <alignment vertical="center" wrapText="1"/>
      <protection/>
    </xf>
    <xf numFmtId="0" fontId="8" fillId="0" borderId="32" xfId="207" applyFont="1" applyFill="1" applyBorder="1" applyAlignment="1">
      <alignment vertical="center" wrapText="1"/>
      <protection/>
    </xf>
    <xf numFmtId="0" fontId="8" fillId="0" borderId="0" xfId="207" applyFont="1" applyFill="1" applyBorder="1" applyAlignment="1">
      <alignment vertical="center" wrapText="1"/>
      <protection/>
    </xf>
    <xf numFmtId="0" fontId="8" fillId="0" borderId="56" xfId="207" applyFont="1" applyFill="1" applyBorder="1" applyAlignment="1">
      <alignment horizontal="center" vertical="center" wrapText="1"/>
      <protection/>
    </xf>
    <xf numFmtId="0" fontId="8" fillId="0" borderId="33" xfId="207" applyFont="1" applyFill="1" applyBorder="1" applyAlignment="1">
      <alignment horizontal="center" vertical="center" wrapText="1"/>
      <protection/>
    </xf>
    <xf numFmtId="0" fontId="8" fillId="0" borderId="32" xfId="207" applyFont="1" applyFill="1" applyBorder="1" applyAlignment="1">
      <alignment horizontal="center" vertical="center" wrapText="1"/>
      <protection/>
    </xf>
    <xf numFmtId="0" fontId="8" fillId="0" borderId="0" xfId="207" applyFont="1" applyFill="1" applyBorder="1" applyAlignment="1">
      <alignment horizontal="center" vertical="center" wrapText="1"/>
      <protection/>
    </xf>
    <xf numFmtId="0" fontId="1" fillId="0" borderId="33" xfId="238" applyFill="1" applyBorder="1">
      <alignment/>
      <protection/>
    </xf>
    <xf numFmtId="0" fontId="82" fillId="0" borderId="14" xfId="207" applyFont="1" applyFill="1" applyBorder="1" applyAlignment="1" quotePrefix="1">
      <alignment horizontal="center" vertical="center" wrapText="1"/>
      <protection/>
    </xf>
    <xf numFmtId="9" fontId="79" fillId="0" borderId="65" xfId="207" applyNumberFormat="1" applyFont="1" applyFill="1" applyBorder="1" applyAlignment="1">
      <alignment horizontal="center" vertical="center" wrapText="1"/>
      <protection/>
    </xf>
    <xf numFmtId="0" fontId="8" fillId="0" borderId="69" xfId="207" applyFont="1" applyFill="1" applyBorder="1" applyAlignment="1">
      <alignment vertical="center" wrapText="1"/>
      <protection/>
    </xf>
    <xf numFmtId="0" fontId="8" fillId="27" borderId="65" xfId="207" applyFont="1" applyFill="1" applyBorder="1" applyAlignment="1">
      <alignment vertical="center" wrapText="1"/>
      <protection/>
    </xf>
    <xf numFmtId="0" fontId="8" fillId="0" borderId="65" xfId="207" applyFont="1" applyFill="1" applyBorder="1" applyAlignment="1">
      <alignment vertical="center" wrapText="1"/>
      <protection/>
    </xf>
    <xf numFmtId="0" fontId="8" fillId="0" borderId="29" xfId="207" applyFont="1" applyFill="1" applyBorder="1" applyAlignment="1">
      <alignment vertical="center" wrapText="1"/>
      <protection/>
    </xf>
    <xf numFmtId="0" fontId="8" fillId="0" borderId="48" xfId="207" applyFont="1" applyFill="1" applyBorder="1" applyAlignment="1">
      <alignment vertical="center" wrapText="1"/>
      <protection/>
    </xf>
    <xf numFmtId="0" fontId="8" fillId="0" borderId="29" xfId="207" applyFont="1" applyFill="1" applyBorder="1" applyAlignment="1">
      <alignment vertical="center"/>
      <protection/>
    </xf>
    <xf numFmtId="9" fontId="82" fillId="0" borderId="48" xfId="207" applyNumberFormat="1" applyFont="1" applyFill="1" applyBorder="1" applyAlignment="1">
      <alignment horizontal="center" vertical="center" wrapText="1"/>
      <protection/>
    </xf>
    <xf numFmtId="0" fontId="8" fillId="27" borderId="70" xfId="207" applyFont="1" applyFill="1" applyBorder="1" applyAlignment="1">
      <alignment vertical="center" wrapText="1"/>
      <protection/>
    </xf>
    <xf numFmtId="0" fontId="94" fillId="0" borderId="0" xfId="238" applyFont="1">
      <alignment/>
      <protection/>
    </xf>
    <xf numFmtId="0" fontId="82" fillId="0" borderId="0" xfId="207" applyFont="1" applyBorder="1" applyAlignment="1">
      <alignment/>
      <protection/>
    </xf>
    <xf numFmtId="0" fontId="8" fillId="0" borderId="0" xfId="207" applyFont="1" applyBorder="1" applyAlignment="1">
      <alignment wrapText="1"/>
      <protection/>
    </xf>
    <xf numFmtId="0" fontId="95" fillId="0" borderId="0" xfId="191" applyNumberFormat="1" applyFont="1" applyBorder="1" applyAlignment="1">
      <alignment horizontal="left" vertical="center" wrapText="1"/>
      <protection/>
    </xf>
    <xf numFmtId="0" fontId="82" fillId="0" borderId="0" xfId="207" applyFont="1" applyBorder="1">
      <alignment/>
      <protection/>
    </xf>
    <xf numFmtId="0" fontId="82" fillId="0" borderId="0" xfId="207" applyFont="1">
      <alignment/>
      <protection/>
    </xf>
    <xf numFmtId="0" fontId="8" fillId="0" borderId="0" xfId="207" applyFont="1" applyAlignment="1">
      <alignment wrapText="1"/>
      <protection/>
    </xf>
    <xf numFmtId="0" fontId="71" fillId="0" borderId="0" xfId="208" applyFont="1" applyFill="1" applyBorder="1" applyAlignment="1">
      <alignment vertical="top"/>
      <protection/>
    </xf>
    <xf numFmtId="0" fontId="72" fillId="0" borderId="0" xfId="208" applyFont="1" applyFill="1" applyBorder="1" applyAlignment="1">
      <alignment horizontal="centerContinuous" vertical="center"/>
      <protection/>
    </xf>
    <xf numFmtId="0" fontId="71" fillId="0" borderId="0" xfId="208" applyFont="1" applyFill="1" applyBorder="1" applyAlignment="1">
      <alignment horizontal="centerContinuous" vertical="center"/>
      <protection/>
    </xf>
    <xf numFmtId="0" fontId="71" fillId="0" borderId="0" xfId="208" applyFont="1" applyFill="1" applyBorder="1" applyAlignment="1">
      <alignment horizontal="centerContinuous" vertical="top" wrapText="1"/>
      <protection/>
    </xf>
    <xf numFmtId="0" fontId="73" fillId="0" borderId="0" xfId="208" applyFont="1" applyFill="1" applyBorder="1" applyAlignment="1">
      <alignment horizontal="centerContinuous" vertical="top" wrapText="1"/>
      <protection/>
    </xf>
    <xf numFmtId="0" fontId="8" fillId="0" borderId="0" xfId="208" applyFont="1" applyFill="1" applyBorder="1" applyAlignment="1">
      <alignment horizontal="centerContinuous" vertical="top"/>
      <protection/>
    </xf>
    <xf numFmtId="0" fontId="8" fillId="0" borderId="0" xfId="208" applyFont="1" applyBorder="1" applyAlignment="1">
      <alignment horizontal="centerContinuous" vertical="top"/>
      <protection/>
    </xf>
    <xf numFmtId="0" fontId="8" fillId="0" borderId="0" xfId="208" applyFont="1" applyBorder="1" applyAlignment="1">
      <alignment horizontal="center" vertical="top"/>
      <protection/>
    </xf>
    <xf numFmtId="0" fontId="71" fillId="0" borderId="0" xfId="207" applyFont="1" applyBorder="1" applyAlignment="1">
      <alignment horizontal="right"/>
      <protection/>
    </xf>
    <xf numFmtId="0" fontId="8" fillId="0" borderId="0" xfId="208" applyFont="1" applyBorder="1" applyAlignment="1">
      <alignment horizontal="center" wrapText="1"/>
      <protection/>
    </xf>
    <xf numFmtId="0" fontId="77" fillId="0" borderId="0" xfId="208" applyFont="1" applyBorder="1" applyAlignment="1">
      <alignment horizontal="center" vertical="center" wrapText="1"/>
      <protection/>
    </xf>
    <xf numFmtId="0" fontId="78" fillId="0" borderId="0" xfId="208" applyFont="1" applyBorder="1" applyAlignment="1">
      <alignment vertical="center" wrapText="1"/>
      <protection/>
    </xf>
    <xf numFmtId="0" fontId="71" fillId="0" borderId="0" xfId="208" applyFont="1" applyBorder="1" applyAlignment="1">
      <alignment vertical="center" wrapText="1"/>
      <protection/>
    </xf>
    <xf numFmtId="0" fontId="8" fillId="0" borderId="0" xfId="208" applyFont="1" applyBorder="1">
      <alignment/>
      <protection/>
    </xf>
    <xf numFmtId="0" fontId="79" fillId="0" borderId="48" xfId="208" applyFont="1" applyBorder="1" applyAlignment="1">
      <alignment horizontal="right"/>
      <protection/>
    </xf>
    <xf numFmtId="0" fontId="75" fillId="0" borderId="48" xfId="208" applyFont="1" applyBorder="1" applyAlignment="1">
      <alignment horizontal="center" wrapText="1"/>
      <protection/>
    </xf>
    <xf numFmtId="0" fontId="75" fillId="0" borderId="48" xfId="207" applyFont="1" applyBorder="1" applyAlignment="1">
      <alignment horizontal="center" wrapText="1"/>
      <protection/>
    </xf>
    <xf numFmtId="0" fontId="80" fillId="0" borderId="0" xfId="238" applyFont="1" applyBorder="1">
      <alignment/>
      <protection/>
    </xf>
    <xf numFmtId="0" fontId="77" fillId="0" borderId="48" xfId="208" applyFont="1" applyBorder="1" applyAlignment="1">
      <alignment horizontal="center" vertical="center" wrapText="1"/>
      <protection/>
    </xf>
    <xf numFmtId="0" fontId="78" fillId="0" borderId="48" xfId="208" applyFont="1" applyBorder="1" applyAlignment="1">
      <alignment horizontal="center" vertical="center" wrapText="1"/>
      <protection/>
    </xf>
    <xf numFmtId="0" fontId="71" fillId="0" borderId="48" xfId="208" applyFont="1" applyBorder="1" applyAlignment="1">
      <alignment vertical="center" wrapText="1"/>
      <protection/>
    </xf>
    <xf numFmtId="0" fontId="8" fillId="0" borderId="48" xfId="208" applyFont="1" applyBorder="1">
      <alignment/>
      <protection/>
    </xf>
    <xf numFmtId="0" fontId="81" fillId="0" borderId="51" xfId="208" applyFont="1" applyFill="1" applyBorder="1" applyAlignment="1">
      <alignment vertical="center" wrapText="1"/>
      <protection/>
    </xf>
    <xf numFmtId="0" fontId="82" fillId="0" borderId="53" xfId="208" applyFont="1" applyFill="1" applyBorder="1" applyAlignment="1">
      <alignment horizontal="center" vertical="center" wrapText="1"/>
      <protection/>
    </xf>
    <xf numFmtId="0" fontId="82" fillId="0" borderId="51" xfId="208" applyFont="1" applyFill="1" applyBorder="1" applyAlignment="1">
      <alignment horizontal="center" vertical="center" wrapText="1"/>
      <protection/>
    </xf>
    <xf numFmtId="9" fontId="82" fillId="32" borderId="52" xfId="208" applyNumberFormat="1" applyFont="1" applyFill="1" applyBorder="1" applyAlignment="1">
      <alignment vertical="center" wrapText="1"/>
      <protection/>
    </xf>
    <xf numFmtId="0" fontId="81" fillId="0" borderId="33" xfId="208" applyFont="1" applyFill="1" applyBorder="1" applyAlignment="1">
      <alignment vertical="center" wrapText="1"/>
      <protection/>
    </xf>
    <xf numFmtId="0" fontId="87" fillId="0" borderId="32" xfId="208" applyFont="1" applyFill="1" applyBorder="1" applyAlignment="1">
      <alignment vertical="center" wrapText="1"/>
      <protection/>
    </xf>
    <xf numFmtId="0" fontId="82" fillId="32" borderId="56" xfId="0" applyFont="1" applyFill="1" applyBorder="1" applyAlignment="1">
      <alignment horizontal="center" vertical="center" wrapText="1"/>
    </xf>
    <xf numFmtId="0" fontId="87" fillId="0" borderId="19" xfId="208" applyFont="1" applyFill="1" applyBorder="1" applyAlignment="1">
      <alignment vertical="center" wrapText="1"/>
      <protection/>
    </xf>
    <xf numFmtId="0" fontId="82" fillId="32" borderId="54" xfId="0" applyFont="1" applyFill="1" applyBorder="1" applyAlignment="1">
      <alignment horizontal="center" vertical="center" wrapText="1"/>
    </xf>
    <xf numFmtId="0" fontId="85" fillId="0" borderId="34" xfId="208" applyFont="1" applyFill="1" applyBorder="1" applyAlignment="1">
      <alignment vertical="center" wrapText="1"/>
      <protection/>
    </xf>
    <xf numFmtId="0" fontId="82" fillId="32" borderId="7" xfId="207" applyFont="1" applyFill="1" applyBorder="1" applyAlignment="1" quotePrefix="1">
      <alignment horizontal="center" vertical="center" wrapText="1"/>
      <protection/>
    </xf>
    <xf numFmtId="0" fontId="82" fillId="0" borderId="22" xfId="207" applyFont="1" applyFill="1" applyBorder="1" applyAlignment="1" quotePrefix="1">
      <alignment horizontal="center" vertical="center" wrapText="1"/>
      <protection/>
    </xf>
    <xf numFmtId="0" fontId="82" fillId="32" borderId="22" xfId="207" applyFont="1" applyFill="1" applyBorder="1" applyAlignment="1" quotePrefix="1">
      <alignment horizontal="center" vertical="center" wrapText="1"/>
      <protection/>
    </xf>
    <xf numFmtId="9" fontId="82" fillId="32" borderId="7" xfId="207" applyNumberFormat="1" applyFont="1" applyFill="1" applyBorder="1" applyAlignment="1" quotePrefix="1">
      <alignment horizontal="center" vertical="center" wrapText="1"/>
      <protection/>
    </xf>
    <xf numFmtId="9" fontId="82" fillId="0" borderId="7" xfId="207" applyNumberFormat="1" applyFont="1" applyFill="1" applyBorder="1" applyAlignment="1" quotePrefix="1">
      <alignment horizontal="center" vertical="center" wrapText="1"/>
      <protection/>
    </xf>
    <xf numFmtId="9" fontId="82" fillId="32" borderId="13" xfId="208" applyNumberFormat="1" applyFont="1" applyFill="1" applyBorder="1" applyAlignment="1" quotePrefix="1">
      <alignment horizontal="center" vertical="center" wrapText="1"/>
      <protection/>
    </xf>
    <xf numFmtId="9" fontId="82" fillId="0" borderId="13" xfId="208" applyNumberFormat="1" applyFont="1" applyFill="1" applyBorder="1" applyAlignment="1" quotePrefix="1">
      <alignment horizontal="center" vertical="center"/>
      <protection/>
    </xf>
    <xf numFmtId="0" fontId="82" fillId="0" borderId="71" xfId="207" applyFont="1" applyFill="1" applyBorder="1" applyAlignment="1" quotePrefix="1">
      <alignment horizontal="center" vertical="center" wrapText="1"/>
      <protection/>
    </xf>
    <xf numFmtId="0" fontId="86" fillId="32" borderId="0" xfId="208" applyFont="1" applyFill="1" applyBorder="1" applyAlignment="1">
      <alignment vertical="center" wrapText="1"/>
      <protection/>
    </xf>
    <xf numFmtId="9" fontId="68" fillId="32" borderId="23" xfId="208" applyNumberFormat="1" applyFont="1" applyFill="1" applyBorder="1" applyAlignment="1" quotePrefix="1">
      <alignment horizontal="center" vertical="center" wrapText="1"/>
      <protection/>
    </xf>
    <xf numFmtId="9" fontId="68" fillId="27" borderId="35" xfId="207" applyNumberFormat="1" applyFont="1" applyFill="1" applyBorder="1" applyAlignment="1" quotePrefix="1">
      <alignment horizontal="center" vertical="center" wrapText="1"/>
      <protection/>
    </xf>
    <xf numFmtId="9" fontId="68" fillId="32" borderId="13" xfId="208" applyNumberFormat="1" applyFont="1" applyFill="1" applyBorder="1" applyAlignment="1" quotePrefix="1">
      <alignment vertical="center" wrapText="1"/>
      <protection/>
    </xf>
    <xf numFmtId="9" fontId="68" fillId="0" borderId="13" xfId="208" applyNumberFormat="1" applyFont="1" applyFill="1" applyBorder="1" applyAlignment="1" quotePrefix="1">
      <alignment vertical="center" wrapText="1"/>
      <protection/>
    </xf>
    <xf numFmtId="9" fontId="68" fillId="0" borderId="23" xfId="208" applyNumberFormat="1" applyFont="1" applyFill="1" applyBorder="1" applyAlignment="1" quotePrefix="1">
      <alignment vertical="center" wrapText="1"/>
      <protection/>
    </xf>
    <xf numFmtId="9" fontId="68" fillId="0" borderId="58" xfId="208" applyNumberFormat="1" applyFont="1" applyFill="1" applyBorder="1" applyAlignment="1" quotePrefix="1">
      <alignment vertical="center" wrapText="1"/>
      <protection/>
    </xf>
    <xf numFmtId="9" fontId="68" fillId="0" borderId="35" xfId="208" applyNumberFormat="1" applyFont="1" applyFill="1" applyBorder="1" applyAlignment="1" quotePrefix="1">
      <alignment vertical="center" wrapText="1"/>
      <protection/>
    </xf>
    <xf numFmtId="9" fontId="68" fillId="0" borderId="58" xfId="207" applyNumberFormat="1" applyFont="1" applyFill="1" applyBorder="1" applyAlignment="1" quotePrefix="1">
      <alignment vertical="center" wrapText="1"/>
      <protection/>
    </xf>
    <xf numFmtId="9" fontId="68" fillId="32" borderId="13" xfId="208" applyNumberFormat="1" applyFont="1" applyFill="1" applyBorder="1" applyAlignment="1" quotePrefix="1">
      <alignment horizontal="center" vertical="center" wrapText="1"/>
      <protection/>
    </xf>
    <xf numFmtId="9" fontId="68" fillId="32" borderId="58" xfId="208" applyNumberFormat="1" applyFont="1" applyFill="1" applyBorder="1" applyAlignment="1" quotePrefix="1">
      <alignment horizontal="center" vertical="center" wrapText="1"/>
      <protection/>
    </xf>
    <xf numFmtId="9" fontId="68" fillId="32" borderId="35" xfId="208" applyNumberFormat="1" applyFont="1" applyFill="1" applyBorder="1" applyAlignment="1" quotePrefix="1">
      <alignment horizontal="center" vertical="center" wrapText="1"/>
      <protection/>
    </xf>
    <xf numFmtId="9" fontId="75" fillId="32" borderId="13" xfId="208" applyNumberFormat="1" applyFont="1" applyFill="1" applyBorder="1" applyAlignment="1" quotePrefix="1">
      <alignment horizontal="center" vertical="center"/>
      <protection/>
    </xf>
    <xf numFmtId="9" fontId="89" fillId="0" borderId="13" xfId="208" applyNumberFormat="1" applyFont="1" applyFill="1" applyBorder="1" applyAlignment="1" quotePrefix="1">
      <alignment horizontal="center" vertical="center"/>
      <protection/>
    </xf>
    <xf numFmtId="9" fontId="89" fillId="32" borderId="13" xfId="208" applyNumberFormat="1" applyFont="1" applyFill="1" applyBorder="1" applyAlignment="1" quotePrefix="1">
      <alignment horizontal="center" vertical="center"/>
      <protection/>
    </xf>
    <xf numFmtId="9" fontId="68" fillId="27" borderId="72" xfId="207" applyNumberFormat="1" applyFont="1" applyFill="1" applyBorder="1" applyAlignment="1" quotePrefix="1">
      <alignment horizontal="center" vertical="center" wrapText="1"/>
      <protection/>
    </xf>
    <xf numFmtId="0" fontId="1" fillId="0" borderId="47" xfId="238" applyBorder="1">
      <alignment/>
      <protection/>
    </xf>
    <xf numFmtId="9" fontId="79" fillId="0" borderId="35" xfId="207" applyNumberFormat="1" applyFont="1" applyFill="1" applyBorder="1" applyAlignment="1">
      <alignment horizontal="left" vertical="center" wrapText="1" indent="5"/>
      <protection/>
    </xf>
    <xf numFmtId="9" fontId="68" fillId="32" borderId="13" xfId="207" applyNumberFormat="1" applyFont="1" applyFill="1" applyBorder="1" applyAlignment="1" quotePrefix="1">
      <alignment vertical="center" wrapText="1"/>
      <protection/>
    </xf>
    <xf numFmtId="9" fontId="68" fillId="0" borderId="13" xfId="207" applyNumberFormat="1" applyFont="1" applyFill="1" applyBorder="1" applyAlignment="1" quotePrefix="1">
      <alignment horizontal="center" vertical="center" wrapText="1"/>
      <protection/>
    </xf>
    <xf numFmtId="0" fontId="88" fillId="27" borderId="72" xfId="207" applyFont="1" applyFill="1" applyBorder="1" applyAlignment="1">
      <alignment horizontal="left" vertical="center" wrapText="1"/>
      <protection/>
    </xf>
    <xf numFmtId="9" fontId="79" fillId="0" borderId="33" xfId="207" applyNumberFormat="1" applyFont="1" applyFill="1" applyBorder="1" applyAlignment="1">
      <alignment horizontal="left" vertical="center" wrapText="1" indent="4"/>
      <protection/>
    </xf>
    <xf numFmtId="9" fontId="68" fillId="32" borderId="32" xfId="207" applyNumberFormat="1" applyFont="1" applyFill="1" applyBorder="1" applyAlignment="1" quotePrefix="1">
      <alignment vertical="center" wrapText="1"/>
      <protection/>
    </xf>
    <xf numFmtId="9" fontId="89" fillId="0" borderId="32" xfId="207" applyNumberFormat="1" applyFont="1" applyFill="1" applyBorder="1" applyAlignment="1">
      <alignment horizontal="center" vertical="center" wrapText="1"/>
      <protection/>
    </xf>
    <xf numFmtId="9" fontId="79" fillId="0" borderId="33" xfId="207" applyNumberFormat="1" applyFont="1" applyFill="1" applyBorder="1" applyAlignment="1">
      <alignment horizontal="left" vertical="center" wrapText="1" indent="3"/>
      <protection/>
    </xf>
    <xf numFmtId="9" fontId="79" fillId="0" borderId="0" xfId="208" applyNumberFormat="1" applyFont="1" applyFill="1" applyBorder="1" applyAlignment="1">
      <alignment horizontal="left" vertical="center" wrapText="1" indent="5"/>
      <protection/>
    </xf>
    <xf numFmtId="0" fontId="91" fillId="0" borderId="33" xfId="207" applyFont="1" applyFill="1" applyBorder="1" applyAlignment="1">
      <alignment horizontal="right" vertical="center" wrapText="1"/>
      <protection/>
    </xf>
    <xf numFmtId="9" fontId="68" fillId="27" borderId="30" xfId="207" applyNumberFormat="1" applyFont="1" applyFill="1" applyBorder="1" applyAlignment="1" quotePrefix="1">
      <alignment horizontal="center" vertical="center" wrapText="1"/>
      <protection/>
    </xf>
    <xf numFmtId="9" fontId="79" fillId="0" borderId="59" xfId="208" applyNumberFormat="1" applyFont="1" applyFill="1" applyBorder="1" applyAlignment="1">
      <alignment horizontal="left" vertical="center" wrapText="1" indent="5"/>
      <protection/>
    </xf>
    <xf numFmtId="0" fontId="88" fillId="32" borderId="54" xfId="207" applyFont="1" applyFill="1" applyBorder="1" applyAlignment="1">
      <alignment horizontal="left" vertical="center" wrapText="1"/>
      <protection/>
    </xf>
    <xf numFmtId="0" fontId="88" fillId="32" borderId="34" xfId="207" applyFont="1" applyFill="1" applyBorder="1" applyAlignment="1">
      <alignment horizontal="left" vertical="center" wrapText="1"/>
      <protection/>
    </xf>
    <xf numFmtId="9" fontId="79" fillId="32" borderId="33" xfId="208" applyNumberFormat="1" applyFont="1" applyFill="1" applyBorder="1" applyAlignment="1">
      <alignment horizontal="center" vertical="center" wrapText="1"/>
      <protection/>
    </xf>
    <xf numFmtId="0" fontId="8" fillId="0" borderId="23" xfId="208" applyFont="1" applyBorder="1" applyAlignment="1">
      <alignment vertical="center" wrapText="1"/>
      <protection/>
    </xf>
    <xf numFmtId="0" fontId="8" fillId="27" borderId="35" xfId="207" applyFont="1" applyFill="1" applyBorder="1" applyAlignment="1">
      <alignment vertical="center" wrapText="1"/>
      <protection/>
    </xf>
    <xf numFmtId="0" fontId="8" fillId="0" borderId="32" xfId="208" applyFont="1" applyBorder="1" applyAlignment="1">
      <alignment vertical="center" wrapText="1"/>
      <protection/>
    </xf>
    <xf numFmtId="0" fontId="8" fillId="27" borderId="56" xfId="208" applyFont="1" applyFill="1" applyBorder="1" applyAlignment="1">
      <alignment vertical="center" wrapText="1"/>
      <protection/>
    </xf>
    <xf numFmtId="0" fontId="8" fillId="27" borderId="0" xfId="208" applyFont="1" applyFill="1" applyBorder="1" applyAlignment="1">
      <alignment vertical="center" wrapText="1"/>
      <protection/>
    </xf>
    <xf numFmtId="0" fontId="8" fillId="27" borderId="0" xfId="208" applyFont="1" applyFill="1" applyBorder="1" applyAlignment="1">
      <alignment vertical="center"/>
      <protection/>
    </xf>
    <xf numFmtId="0" fontId="8" fillId="27" borderId="33" xfId="208" applyFont="1" applyFill="1" applyBorder="1" applyAlignment="1">
      <alignment vertical="center"/>
      <protection/>
    </xf>
    <xf numFmtId="0" fontId="8" fillId="27" borderId="32" xfId="208" applyFont="1" applyFill="1" applyBorder="1" applyAlignment="1">
      <alignment vertical="center"/>
      <protection/>
    </xf>
    <xf numFmtId="0" fontId="8" fillId="27" borderId="56" xfId="208" applyFont="1" applyFill="1" applyBorder="1" applyAlignment="1">
      <alignment vertical="center"/>
      <protection/>
    </xf>
    <xf numFmtId="0" fontId="8" fillId="0" borderId="32" xfId="208" applyFont="1" applyBorder="1" applyAlignment="1">
      <alignment vertical="center"/>
      <protection/>
    </xf>
    <xf numFmtId="0" fontId="8" fillId="0" borderId="56" xfId="208" applyFont="1" applyFill="1" applyBorder="1" applyAlignment="1">
      <alignment vertical="center"/>
      <protection/>
    </xf>
    <xf numFmtId="0" fontId="8" fillId="0" borderId="0" xfId="208" applyFont="1" applyFill="1" applyBorder="1" applyAlignment="1">
      <alignment vertical="center"/>
      <protection/>
    </xf>
    <xf numFmtId="0" fontId="8" fillId="0" borderId="33" xfId="208" applyFont="1" applyFill="1" applyBorder="1" applyAlignment="1">
      <alignment vertical="center"/>
      <protection/>
    </xf>
    <xf numFmtId="0" fontId="8" fillId="0" borderId="56" xfId="208" applyFont="1" applyBorder="1" applyAlignment="1">
      <alignment vertical="center" wrapText="1"/>
      <protection/>
    </xf>
    <xf numFmtId="9" fontId="89" fillId="0" borderId="32" xfId="208" applyNumberFormat="1" applyFont="1" applyFill="1" applyBorder="1" applyAlignment="1" quotePrefix="1">
      <alignment horizontal="center" vertical="center"/>
      <protection/>
    </xf>
    <xf numFmtId="9" fontId="79" fillId="0" borderId="33" xfId="208" applyNumberFormat="1" applyFont="1" applyFill="1" applyBorder="1" applyAlignment="1">
      <alignment horizontal="center" vertical="center" wrapText="1"/>
      <protection/>
    </xf>
    <xf numFmtId="0" fontId="88" fillId="0" borderId="56" xfId="208" applyFont="1" applyFill="1" applyBorder="1" applyAlignment="1">
      <alignment horizontal="left" vertical="center" wrapText="1"/>
      <protection/>
    </xf>
    <xf numFmtId="0" fontId="88" fillId="0" borderId="32" xfId="208" applyFont="1" applyFill="1" applyBorder="1" applyAlignment="1">
      <alignment horizontal="left" vertical="center" wrapText="1"/>
      <protection/>
    </xf>
    <xf numFmtId="0" fontId="88" fillId="27" borderId="56" xfId="208" applyFont="1" applyFill="1" applyBorder="1" applyAlignment="1">
      <alignment horizontal="left" vertical="center" wrapText="1"/>
      <protection/>
    </xf>
    <xf numFmtId="0" fontId="88" fillId="27" borderId="0" xfId="208" applyFont="1" applyFill="1" applyBorder="1" applyAlignment="1">
      <alignment horizontal="left" vertical="center" wrapText="1"/>
      <protection/>
    </xf>
    <xf numFmtId="0" fontId="8" fillId="0" borderId="32" xfId="208" applyFont="1" applyFill="1" applyBorder="1" applyAlignment="1">
      <alignment vertical="center"/>
      <protection/>
    </xf>
    <xf numFmtId="0" fontId="88" fillId="0" borderId="56" xfId="208" applyFont="1" applyBorder="1" applyAlignment="1">
      <alignment horizontal="left" vertical="center" wrapText="1"/>
      <protection/>
    </xf>
    <xf numFmtId="0" fontId="88" fillId="0" borderId="32" xfId="208" applyFont="1" applyBorder="1" applyAlignment="1">
      <alignment horizontal="left" vertical="center" wrapText="1"/>
      <protection/>
    </xf>
    <xf numFmtId="0" fontId="8" fillId="0" borderId="0" xfId="208" applyFont="1" applyBorder="1" applyAlignment="1">
      <alignment vertical="center" wrapText="1"/>
      <protection/>
    </xf>
    <xf numFmtId="0" fontId="8" fillId="0" borderId="33" xfId="208" applyFont="1" applyBorder="1" applyAlignment="1">
      <alignment vertical="center" wrapText="1"/>
      <protection/>
    </xf>
    <xf numFmtId="9" fontId="91" fillId="0" borderId="33" xfId="208" applyNumberFormat="1" applyFont="1" applyFill="1" applyBorder="1" applyAlignment="1">
      <alignment horizontal="right" vertical="center" wrapText="1"/>
      <protection/>
    </xf>
    <xf numFmtId="0" fontId="91" fillId="0" borderId="33" xfId="208" applyFont="1" applyFill="1" applyBorder="1" applyAlignment="1">
      <alignment horizontal="right" vertical="center" wrapText="1"/>
      <protection/>
    </xf>
    <xf numFmtId="0" fontId="88" fillId="0" borderId="56" xfId="207" applyNumberFormat="1" applyFont="1" applyFill="1" applyBorder="1" applyAlignment="1">
      <alignment horizontal="left" vertical="center" wrapText="1"/>
      <protection/>
    </xf>
    <xf numFmtId="0" fontId="92" fillId="27" borderId="33" xfId="207" applyNumberFormat="1" applyFont="1" applyFill="1" applyBorder="1" applyAlignment="1">
      <alignment horizontal="left" vertical="center" wrapText="1"/>
      <protection/>
    </xf>
    <xf numFmtId="0" fontId="88" fillId="0" borderId="32" xfId="207" applyNumberFormat="1" applyFont="1" applyFill="1" applyBorder="1" applyAlignment="1">
      <alignment horizontal="left" vertical="center" wrapText="1"/>
      <protection/>
    </xf>
    <xf numFmtId="0" fontId="88" fillId="27" borderId="56" xfId="208" applyNumberFormat="1" applyFont="1" applyFill="1" applyBorder="1" applyAlignment="1">
      <alignment horizontal="left" vertical="center" wrapText="1"/>
      <protection/>
    </xf>
    <xf numFmtId="0" fontId="88" fillId="27" borderId="0" xfId="208" applyNumberFormat="1" applyFont="1" applyFill="1" applyBorder="1" applyAlignment="1">
      <alignment horizontal="left" vertical="center" wrapText="1"/>
      <protection/>
    </xf>
    <xf numFmtId="0" fontId="8" fillId="27" borderId="0" xfId="208" applyNumberFormat="1" applyFont="1" applyFill="1" applyBorder="1" applyAlignment="1">
      <alignment vertical="center"/>
      <protection/>
    </xf>
    <xf numFmtId="0" fontId="8" fillId="27" borderId="33" xfId="208" applyNumberFormat="1" applyFont="1" applyFill="1" applyBorder="1" applyAlignment="1">
      <alignment vertical="center"/>
      <protection/>
    </xf>
    <xf numFmtId="0" fontId="8" fillId="27" borderId="32" xfId="208" applyNumberFormat="1" applyFont="1" applyFill="1" applyBorder="1" applyAlignment="1">
      <alignment vertical="center"/>
      <protection/>
    </xf>
    <xf numFmtId="0" fontId="8" fillId="27" borderId="56" xfId="208" applyNumberFormat="1" applyFont="1" applyFill="1" applyBorder="1" applyAlignment="1">
      <alignment vertical="center"/>
      <protection/>
    </xf>
    <xf numFmtId="0" fontId="88" fillId="0" borderId="0" xfId="207" applyNumberFormat="1" applyFont="1" applyFill="1" applyBorder="1" applyAlignment="1">
      <alignment horizontal="left" vertical="center" wrapText="1"/>
      <protection/>
    </xf>
    <xf numFmtId="0" fontId="88" fillId="0" borderId="33" xfId="207" applyNumberFormat="1" applyFont="1" applyFill="1" applyBorder="1" applyAlignment="1">
      <alignment horizontal="left" vertical="center" wrapText="1"/>
      <protection/>
    </xf>
    <xf numFmtId="0" fontId="92" fillId="27" borderId="68" xfId="207" applyNumberFormat="1" applyFont="1" applyFill="1" applyBorder="1" applyAlignment="1">
      <alignment horizontal="left" vertical="center" wrapText="1"/>
      <protection/>
    </xf>
    <xf numFmtId="0" fontId="1" fillId="0" borderId="0" xfId="238" applyNumberFormat="1" applyBorder="1">
      <alignment/>
      <protection/>
    </xf>
    <xf numFmtId="0" fontId="1" fillId="0" borderId="0" xfId="238" applyFill="1" applyBorder="1">
      <alignment/>
      <protection/>
    </xf>
    <xf numFmtId="0" fontId="88" fillId="0" borderId="54" xfId="208" applyFont="1" applyFill="1" applyBorder="1" applyAlignment="1">
      <alignment horizontal="left" vertical="center" wrapText="1"/>
      <protection/>
    </xf>
    <xf numFmtId="0" fontId="88" fillId="0" borderId="19" xfId="208" applyFont="1" applyFill="1" applyBorder="1" applyAlignment="1">
      <alignment horizontal="left" vertical="center" wrapText="1"/>
      <protection/>
    </xf>
    <xf numFmtId="0" fontId="88" fillId="27" borderId="54" xfId="208" applyFont="1" applyFill="1" applyBorder="1" applyAlignment="1">
      <alignment horizontal="left" vertical="center" wrapText="1"/>
      <protection/>
    </xf>
    <xf numFmtId="0" fontId="88" fillId="27" borderId="59" xfId="208" applyFont="1" applyFill="1" applyBorder="1" applyAlignment="1">
      <alignment horizontal="left" vertical="center" wrapText="1"/>
      <protection/>
    </xf>
    <xf numFmtId="0" fontId="8" fillId="27" borderId="59" xfId="208" applyFont="1" applyFill="1" applyBorder="1" applyAlignment="1">
      <alignment vertical="center"/>
      <protection/>
    </xf>
    <xf numFmtId="0" fontId="8" fillId="27" borderId="34" xfId="208" applyFont="1" applyFill="1" applyBorder="1" applyAlignment="1">
      <alignment vertical="center"/>
      <protection/>
    </xf>
    <xf numFmtId="0" fontId="8" fillId="27" borderId="19" xfId="208" applyFont="1" applyFill="1" applyBorder="1" applyAlignment="1">
      <alignment vertical="center"/>
      <protection/>
    </xf>
    <xf numFmtId="0" fontId="8" fillId="27" borderId="54" xfId="208" applyFont="1" applyFill="1" applyBorder="1" applyAlignment="1">
      <alignment vertical="center"/>
      <protection/>
    </xf>
    <xf numFmtId="0" fontId="8" fillId="0" borderId="19" xfId="208" applyFont="1" applyFill="1" applyBorder="1" applyAlignment="1">
      <alignment vertical="center"/>
      <protection/>
    </xf>
    <xf numFmtId="0" fontId="8" fillId="0" borderId="54" xfId="208" applyFont="1" applyFill="1" applyBorder="1" applyAlignment="1">
      <alignment vertical="center"/>
      <protection/>
    </xf>
    <xf numFmtId="0" fontId="8" fillId="0" borderId="59" xfId="208" applyFont="1" applyFill="1" applyBorder="1" applyAlignment="1">
      <alignment vertical="center"/>
      <protection/>
    </xf>
    <xf numFmtId="0" fontId="8" fillId="0" borderId="34" xfId="208" applyFont="1" applyFill="1" applyBorder="1" applyAlignment="1">
      <alignment vertical="center"/>
      <protection/>
    </xf>
    <xf numFmtId="9" fontId="89" fillId="0" borderId="19" xfId="208" applyNumberFormat="1" applyFont="1" applyFill="1" applyBorder="1" applyAlignment="1" quotePrefix="1">
      <alignment horizontal="center" vertical="center"/>
      <protection/>
    </xf>
    <xf numFmtId="0" fontId="92" fillId="27" borderId="67" xfId="207" applyFont="1" applyFill="1" applyBorder="1" applyAlignment="1">
      <alignment horizontal="left" vertical="center" wrapText="1"/>
      <protection/>
    </xf>
    <xf numFmtId="0" fontId="1" fillId="0" borderId="0" xfId="238" applyFill="1">
      <alignment/>
      <protection/>
    </xf>
    <xf numFmtId="0" fontId="97" fillId="0" borderId="63" xfId="238" applyFont="1" applyFill="1" applyBorder="1" applyAlignment="1" quotePrefix="1">
      <alignment horizontal="center" vertical="center"/>
      <protection/>
    </xf>
    <xf numFmtId="0" fontId="79" fillId="0" borderId="33" xfId="208" applyFont="1" applyFill="1" applyBorder="1" applyAlignment="1">
      <alignment vertical="center" wrapText="1"/>
      <protection/>
    </xf>
    <xf numFmtId="0" fontId="97" fillId="0" borderId="64" xfId="238" applyFont="1" applyFill="1" applyBorder="1" applyAlignment="1" quotePrefix="1">
      <alignment horizontal="center" vertical="center"/>
      <protection/>
    </xf>
    <xf numFmtId="9" fontId="79" fillId="0" borderId="65" xfId="208" applyNumberFormat="1" applyFont="1" applyFill="1" applyBorder="1" applyAlignment="1">
      <alignment vertical="center" wrapText="1"/>
      <protection/>
    </xf>
    <xf numFmtId="0" fontId="88" fillId="0" borderId="29" xfId="207" applyFont="1" applyFill="1" applyBorder="1" applyAlignment="1">
      <alignment horizontal="left" vertical="center" wrapText="1"/>
      <protection/>
    </xf>
    <xf numFmtId="0" fontId="88" fillId="27" borderId="69" xfId="208" applyFont="1" applyFill="1" applyBorder="1" applyAlignment="1">
      <alignment horizontal="left" vertical="center" wrapText="1"/>
      <protection/>
    </xf>
    <xf numFmtId="0" fontId="88" fillId="27" borderId="48" xfId="208" applyFont="1" applyFill="1" applyBorder="1" applyAlignment="1">
      <alignment horizontal="left" vertical="center" wrapText="1"/>
      <protection/>
    </xf>
    <xf numFmtId="0" fontId="8" fillId="27" borderId="48" xfId="208" applyFont="1" applyFill="1" applyBorder="1" applyAlignment="1">
      <alignment vertical="center"/>
      <protection/>
    </xf>
    <xf numFmtId="0" fontId="8" fillId="27" borderId="65" xfId="208" applyFont="1" applyFill="1" applyBorder="1" applyAlignment="1">
      <alignment vertical="center"/>
      <protection/>
    </xf>
    <xf numFmtId="0" fontId="8" fillId="27" borderId="29" xfId="208" applyFont="1" applyFill="1" applyBorder="1" applyAlignment="1">
      <alignment vertical="center"/>
      <protection/>
    </xf>
    <xf numFmtId="0" fontId="8" fillId="27" borderId="69" xfId="208" applyFont="1" applyFill="1" applyBorder="1" applyAlignment="1">
      <alignment vertical="center"/>
      <protection/>
    </xf>
    <xf numFmtId="0" fontId="88" fillId="0" borderId="69" xfId="207" applyFont="1" applyFill="1" applyBorder="1" applyAlignment="1">
      <alignment horizontal="left" vertical="center" wrapText="1"/>
      <protection/>
    </xf>
    <xf numFmtId="0" fontId="88" fillId="0" borderId="48" xfId="207" applyFont="1" applyFill="1" applyBorder="1" applyAlignment="1">
      <alignment horizontal="left" vertical="center" wrapText="1"/>
      <protection/>
    </xf>
    <xf numFmtId="0" fontId="88" fillId="0" borderId="65" xfId="207" applyFont="1" applyFill="1" applyBorder="1" applyAlignment="1">
      <alignment horizontal="left" vertical="center" wrapText="1"/>
      <protection/>
    </xf>
    <xf numFmtId="0" fontId="92" fillId="27" borderId="73" xfId="207" applyFont="1" applyFill="1" applyBorder="1" applyAlignment="1">
      <alignment horizontal="left" vertical="center" wrapText="1"/>
      <protection/>
    </xf>
    <xf numFmtId="0" fontId="99" fillId="0" borderId="0" xfId="158" applyFont="1" applyAlignment="1" applyProtection="1">
      <alignment vertical="center"/>
      <protection/>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wrapText="1"/>
    </xf>
    <xf numFmtId="0" fontId="100" fillId="0" borderId="0" xfId="0" applyFont="1" applyAlignment="1">
      <alignment horizontal="left" vertical="center"/>
    </xf>
    <xf numFmtId="0" fontId="68" fillId="0" borderId="0" xfId="0" applyFont="1" applyAlignment="1">
      <alignment horizontal="left" vertical="center"/>
    </xf>
    <xf numFmtId="0" fontId="8"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left" vertical="center" wrapText="1"/>
    </xf>
    <xf numFmtId="0" fontId="6" fillId="0" borderId="0" xfId="0" applyFont="1" applyAlignment="1">
      <alignment horizontal="center" vertical="center" wrapText="1"/>
    </xf>
    <xf numFmtId="0" fontId="67" fillId="26" borderId="40" xfId="0" applyFont="1" applyFill="1" applyBorder="1" applyAlignment="1">
      <alignment horizontal="center" vertical="center" wrapText="1"/>
    </xf>
    <xf numFmtId="0" fontId="67" fillId="26" borderId="38" xfId="0" applyFont="1" applyFill="1" applyBorder="1" applyAlignment="1">
      <alignment horizontal="center" vertical="center" wrapText="1"/>
    </xf>
    <xf numFmtId="0" fontId="67" fillId="26" borderId="46" xfId="0" applyFont="1" applyFill="1" applyBorder="1" applyAlignment="1">
      <alignment horizontal="center" vertical="center" wrapText="1"/>
    </xf>
    <xf numFmtId="0" fontId="68" fillId="0" borderId="37" xfId="0" applyFont="1" applyFill="1" applyBorder="1" applyAlignment="1" quotePrefix="1">
      <alignment horizontal="center" vertical="center" wrapText="1"/>
    </xf>
    <xf numFmtId="0" fontId="68" fillId="0" borderId="13" xfId="0" applyFont="1" applyFill="1" applyBorder="1" applyAlignment="1">
      <alignment horizontal="left" vertical="center" wrapText="1"/>
    </xf>
    <xf numFmtId="0" fontId="68" fillId="0" borderId="28" xfId="0" applyFont="1" applyFill="1" applyBorder="1" applyAlignment="1">
      <alignment horizontal="left" vertical="center" wrapText="1"/>
    </xf>
    <xf numFmtId="0" fontId="68" fillId="0" borderId="24" xfId="0" applyFont="1" applyFill="1" applyBorder="1" applyAlignment="1">
      <alignment horizontal="left" vertical="center" wrapText="1"/>
    </xf>
    <xf numFmtId="0" fontId="68" fillId="0" borderId="7" xfId="0" applyFont="1" applyFill="1" applyBorder="1" applyAlignment="1">
      <alignment horizontal="left" vertical="center" wrapText="1"/>
    </xf>
    <xf numFmtId="16" fontId="68" fillId="0" borderId="24" xfId="0" applyNumberFormat="1" applyFont="1" applyFill="1" applyBorder="1" applyAlignment="1" quotePrefix="1">
      <alignment horizontal="left" vertical="center" wrapText="1"/>
    </xf>
    <xf numFmtId="0" fontId="68" fillId="0" borderId="36" xfId="0" applyFont="1" applyFill="1" applyBorder="1" applyAlignment="1" quotePrefix="1">
      <alignment horizontal="center" vertical="center"/>
    </xf>
    <xf numFmtId="0" fontId="68" fillId="0" borderId="7" xfId="0" applyFont="1" applyFill="1" applyBorder="1" applyAlignment="1">
      <alignment vertical="center" wrapText="1"/>
    </xf>
    <xf numFmtId="16" fontId="68" fillId="0" borderId="36" xfId="0" applyNumberFormat="1" applyFont="1" applyFill="1" applyBorder="1" applyAlignment="1" quotePrefix="1">
      <alignment horizontal="center" vertical="center"/>
    </xf>
    <xf numFmtId="0" fontId="68" fillId="0" borderId="37" xfId="0" applyFont="1" applyFill="1" applyBorder="1" applyAlignment="1" quotePrefix="1">
      <alignment horizontal="center" vertical="center"/>
    </xf>
    <xf numFmtId="0" fontId="68" fillId="0" borderId="13" xfId="0" applyFont="1" applyFill="1" applyBorder="1" applyAlignment="1">
      <alignment vertical="center" wrapText="1"/>
    </xf>
    <xf numFmtId="0" fontId="68" fillId="0" borderId="36" xfId="0" applyFont="1" applyFill="1" applyBorder="1" applyAlignment="1" quotePrefix="1">
      <alignment horizontal="center" vertical="center" wrapText="1"/>
    </xf>
    <xf numFmtId="0" fontId="8" fillId="0" borderId="0" xfId="0" applyFont="1" applyAlignment="1">
      <alignment horizontal="left" vertical="center" wrapText="1"/>
    </xf>
    <xf numFmtId="0" fontId="68" fillId="0" borderId="0" xfId="0" applyFont="1" applyAlignment="1">
      <alignment horizontal="left" vertical="center" wrapText="1"/>
    </xf>
    <xf numFmtId="0" fontId="102" fillId="0" borderId="7" xfId="0" applyFont="1" applyFill="1" applyBorder="1" applyAlignment="1">
      <alignment horizontal="left" vertical="center"/>
    </xf>
    <xf numFmtId="0" fontId="68" fillId="0" borderId="24" xfId="0" applyFont="1" applyFill="1" applyBorder="1" applyAlignment="1">
      <alignment horizontal="left" vertical="center"/>
    </xf>
    <xf numFmtId="0" fontId="102" fillId="0" borderId="7" xfId="0" applyFont="1" applyFill="1" applyBorder="1" applyAlignment="1">
      <alignment horizontal="left" vertical="center" wrapText="1"/>
    </xf>
    <xf numFmtId="0" fontId="6" fillId="0" borderId="36" xfId="0" applyFont="1" applyFill="1" applyBorder="1" applyAlignment="1" quotePrefix="1">
      <alignment horizontal="center" vertical="center"/>
    </xf>
    <xf numFmtId="0" fontId="102" fillId="0" borderId="7" xfId="0" applyFont="1" applyFill="1" applyBorder="1" applyAlignment="1">
      <alignment vertical="center" wrapText="1"/>
    </xf>
    <xf numFmtId="0" fontId="8" fillId="0" borderId="0" xfId="0" applyFont="1" applyAlignment="1">
      <alignment horizontal="left"/>
    </xf>
    <xf numFmtId="0" fontId="102" fillId="0" borderId="7" xfId="0" applyFont="1" applyFill="1" applyBorder="1" applyAlignment="1">
      <alignment horizontal="left" vertical="center" indent="4"/>
    </xf>
    <xf numFmtId="0" fontId="6" fillId="0" borderId="36" xfId="0" applyFont="1" applyFill="1" applyBorder="1" applyAlignment="1" quotePrefix="1">
      <alignment horizontal="center" vertical="center" wrapText="1"/>
    </xf>
    <xf numFmtId="0" fontId="102" fillId="0" borderId="7" xfId="0" applyFont="1" applyFill="1" applyBorder="1" applyAlignment="1">
      <alignment horizontal="left" vertical="center" wrapText="1" indent="4"/>
    </xf>
    <xf numFmtId="0" fontId="68" fillId="0" borderId="0" xfId="0" applyFont="1" applyAlignment="1">
      <alignment horizontal="left"/>
    </xf>
    <xf numFmtId="0" fontId="103" fillId="0" borderId="0" xfId="0" applyFont="1" applyAlignment="1">
      <alignment/>
    </xf>
    <xf numFmtId="0" fontId="6" fillId="0" borderId="14" xfId="0" applyFont="1" applyFill="1" applyBorder="1" applyAlignment="1" quotePrefix="1">
      <alignment horizontal="center" vertical="center"/>
    </xf>
    <xf numFmtId="0" fontId="68" fillId="0" borderId="15" xfId="0" applyFont="1" applyFill="1" applyBorder="1" applyAlignment="1">
      <alignment vertical="center" wrapText="1"/>
    </xf>
    <xf numFmtId="0" fontId="68" fillId="0" borderId="16" xfId="0" applyFont="1" applyFill="1" applyBorder="1" applyAlignment="1">
      <alignment horizontal="left" vertical="center" wrapText="1"/>
    </xf>
    <xf numFmtId="0" fontId="79" fillId="0" borderId="0" xfId="0" applyFont="1" applyBorder="1" applyAlignment="1">
      <alignment vertical="top" wrapText="1"/>
    </xf>
    <xf numFmtId="0" fontId="72" fillId="0" borderId="0" xfId="0" applyFont="1" applyFill="1" applyAlignment="1">
      <alignment horizontal="centerContinuous" vertical="top"/>
    </xf>
    <xf numFmtId="0" fontId="72" fillId="0" borderId="0" xfId="0" applyFont="1" applyAlignment="1">
      <alignment horizontal="centerContinuous" vertical="top"/>
    </xf>
    <xf numFmtId="0" fontId="8" fillId="0" borderId="0" xfId="0" applyFont="1" applyAlignment="1">
      <alignment wrapText="1"/>
    </xf>
    <xf numFmtId="0" fontId="78" fillId="0" borderId="0" xfId="0" applyFont="1" applyBorder="1" applyAlignment="1">
      <alignment horizontal="centerContinuous" vertical="center"/>
    </xf>
    <xf numFmtId="0" fontId="8" fillId="0" borderId="0" xfId="0" applyFont="1" applyBorder="1" applyAlignment="1">
      <alignment/>
    </xf>
    <xf numFmtId="0" fontId="8" fillId="0" borderId="0" xfId="0" applyFont="1" applyAlignment="1">
      <alignment/>
    </xf>
    <xf numFmtId="0" fontId="104" fillId="0" borderId="0" xfId="0" applyFont="1" applyBorder="1" applyAlignment="1">
      <alignment/>
    </xf>
    <xf numFmtId="0" fontId="82" fillId="0" borderId="8" xfId="0" applyFont="1" applyFill="1" applyBorder="1" applyAlignment="1">
      <alignment wrapText="1"/>
    </xf>
    <xf numFmtId="0" fontId="82" fillId="0" borderId="22" xfId="0" applyFont="1" applyFill="1" applyBorder="1" applyAlignment="1">
      <alignment horizontal="left"/>
    </xf>
    <xf numFmtId="0" fontId="78" fillId="0" borderId="0" xfId="0" applyFont="1" applyBorder="1" applyAlignment="1">
      <alignment vertical="center" wrapText="1"/>
    </xf>
    <xf numFmtId="0" fontId="104" fillId="0" borderId="0" xfId="0" applyFont="1" applyBorder="1" applyAlignment="1">
      <alignment horizontal="left"/>
    </xf>
    <xf numFmtId="0" fontId="82" fillId="0" borderId="8" xfId="0" applyFont="1" applyBorder="1" applyAlignment="1">
      <alignment horizontal="centerContinuous" wrapText="1"/>
    </xf>
    <xf numFmtId="0" fontId="82" fillId="0" borderId="22" xfId="0" applyFont="1" applyBorder="1" applyAlignment="1">
      <alignment horizontal="centerContinuous" wrapText="1"/>
    </xf>
    <xf numFmtId="0" fontId="67" fillId="0" borderId="0" xfId="0" applyFont="1" applyFill="1" applyBorder="1" applyAlignment="1">
      <alignment horizontal="left"/>
    </xf>
    <xf numFmtId="0" fontId="105" fillId="0" borderId="0" xfId="0" applyFont="1" applyFill="1" applyBorder="1" applyAlignment="1">
      <alignment horizontal="center" wrapText="1"/>
    </xf>
    <xf numFmtId="0" fontId="68" fillId="0" borderId="0" xfId="0" applyFont="1" applyBorder="1" applyAlignment="1">
      <alignment horizontal="left"/>
    </xf>
    <xf numFmtId="0" fontId="77" fillId="0" borderId="0" xfId="0" applyFont="1" applyBorder="1" applyAlignment="1">
      <alignment horizontal="center" vertical="center" wrapText="1"/>
    </xf>
    <xf numFmtId="0" fontId="78" fillId="0" borderId="0" xfId="0" applyFont="1" applyBorder="1" applyAlignment="1">
      <alignment horizontal="center" vertical="center" wrapText="1"/>
    </xf>
    <xf numFmtId="0" fontId="8" fillId="0" borderId="0" xfId="0" applyFont="1" applyBorder="1" applyAlignment="1">
      <alignment horizontal="center" wrapText="1"/>
    </xf>
    <xf numFmtId="0" fontId="80" fillId="0" borderId="0" xfId="0" applyFont="1" applyBorder="1" applyAlignment="1">
      <alignment/>
    </xf>
    <xf numFmtId="0" fontId="0" fillId="0" borderId="60" xfId="0" applyBorder="1" applyAlignment="1">
      <alignment/>
    </xf>
    <xf numFmtId="0" fontId="0" fillId="0" borderId="51" xfId="0" applyBorder="1" applyAlignment="1">
      <alignment/>
    </xf>
    <xf numFmtId="0" fontId="89" fillId="0" borderId="74" xfId="0" applyFont="1" applyFill="1" applyBorder="1" applyAlignment="1">
      <alignment horizontal="centerContinuous" vertical="center" wrapText="1"/>
    </xf>
    <xf numFmtId="0" fontId="89" fillId="0" borderId="75" xfId="0" applyFont="1" applyFill="1" applyBorder="1" applyAlignment="1">
      <alignment horizontal="centerContinuous" vertical="center"/>
    </xf>
    <xf numFmtId="0" fontId="89" fillId="0" borderId="51" xfId="0" applyFont="1" applyFill="1" applyBorder="1" applyAlignment="1">
      <alignment horizontal="center" vertical="center" wrapText="1"/>
    </xf>
    <xf numFmtId="0" fontId="89" fillId="0" borderId="38" xfId="0" applyFont="1" applyFill="1" applyBorder="1" applyAlignment="1">
      <alignment horizontal="center" vertical="center" wrapText="1"/>
    </xf>
    <xf numFmtId="0" fontId="0" fillId="0" borderId="63" xfId="0" applyBorder="1" applyAlignment="1">
      <alignment/>
    </xf>
    <xf numFmtId="0" fontId="68" fillId="0" borderId="33" xfId="0" applyFont="1" applyFill="1" applyBorder="1" applyAlignment="1">
      <alignment vertical="center" wrapText="1"/>
    </xf>
    <xf numFmtId="0" fontId="89" fillId="0" borderId="54" xfId="0" applyFont="1" applyFill="1" applyBorder="1" applyAlignment="1">
      <alignment horizontal="centerContinuous" vertical="center" wrapText="1"/>
    </xf>
    <xf numFmtId="0" fontId="89" fillId="0" borderId="59" xfId="0" applyFont="1" applyFill="1" applyBorder="1" applyAlignment="1">
      <alignment horizontal="centerContinuous" vertical="center"/>
    </xf>
    <xf numFmtId="0" fontId="89" fillId="0" borderId="34" xfId="0" applyFont="1" applyFill="1" applyBorder="1" applyAlignment="1">
      <alignment horizontal="center" vertical="center" wrapText="1"/>
    </xf>
    <xf numFmtId="0" fontId="89" fillId="0" borderId="13" xfId="0" applyFont="1" applyFill="1" applyBorder="1" applyAlignment="1">
      <alignment horizontal="center" vertical="center" wrapText="1"/>
    </xf>
    <xf numFmtId="0" fontId="89" fillId="0" borderId="32" xfId="0" applyFont="1" applyFill="1" applyBorder="1" applyAlignment="1">
      <alignment horizontal="center" vertical="center" wrapText="1"/>
    </xf>
    <xf numFmtId="0" fontId="89" fillId="0" borderId="0" xfId="0" applyFont="1" applyFill="1" applyBorder="1" applyAlignment="1">
      <alignment horizontal="centerContinuous" vertical="center" wrapText="1"/>
    </xf>
    <xf numFmtId="0" fontId="89" fillId="0" borderId="19" xfId="0" applyFont="1" applyFill="1" applyBorder="1" applyAlignment="1">
      <alignment horizontal="center" vertical="center" wrapText="1"/>
    </xf>
    <xf numFmtId="0" fontId="89" fillId="0" borderId="19" xfId="0" applyFont="1" applyFill="1" applyBorder="1" applyAlignment="1">
      <alignment vertical="center" wrapText="1"/>
    </xf>
    <xf numFmtId="0" fontId="89" fillId="0" borderId="7" xfId="0" applyFont="1" applyFill="1" applyBorder="1" applyAlignment="1">
      <alignment horizontal="center" vertical="center" wrapText="1"/>
    </xf>
    <xf numFmtId="0" fontId="68" fillId="0" borderId="51" xfId="0" applyFont="1" applyFill="1" applyBorder="1" applyAlignment="1">
      <alignment vertical="center" wrapText="1"/>
    </xf>
    <xf numFmtId="0" fontId="68" fillId="0" borderId="33" xfId="210" applyFont="1" applyFill="1" applyBorder="1" applyAlignment="1" quotePrefix="1">
      <alignment horizontal="center" vertical="center" wrapText="1"/>
      <protection/>
    </xf>
    <xf numFmtId="0" fontId="68" fillId="0" borderId="7" xfId="0" applyFont="1" applyFill="1" applyBorder="1" applyAlignment="1" quotePrefix="1">
      <alignment horizontal="center" vertical="center" wrapText="1"/>
    </xf>
    <xf numFmtId="0" fontId="68" fillId="0" borderId="8" xfId="0" applyFont="1" applyFill="1" applyBorder="1" applyAlignment="1" quotePrefix="1">
      <alignment horizontal="center" vertical="center" wrapText="1"/>
    </xf>
    <xf numFmtId="0" fontId="106" fillId="0" borderId="63" xfId="0" applyFont="1" applyBorder="1" applyAlignment="1" quotePrefix="1">
      <alignment horizontal="center" vertical="center"/>
    </xf>
    <xf numFmtId="0" fontId="104" fillId="0" borderId="35" xfId="210" applyFont="1" applyFill="1" applyBorder="1" applyAlignment="1">
      <alignment horizontal="left" vertical="center" wrapText="1"/>
      <protection/>
    </xf>
    <xf numFmtId="0" fontId="104" fillId="33" borderId="35" xfId="210" applyFont="1" applyFill="1" applyBorder="1" applyAlignment="1">
      <alignment horizontal="left" vertical="center" wrapText="1"/>
      <protection/>
    </xf>
    <xf numFmtId="0" fontId="68" fillId="0" borderId="35" xfId="0" applyFont="1" applyFill="1" applyBorder="1" applyAlignment="1">
      <alignment horizontal="center" vertical="center" wrapText="1"/>
    </xf>
    <xf numFmtId="0" fontId="89" fillId="0" borderId="13" xfId="0" applyFont="1" applyFill="1" applyBorder="1" applyAlignment="1">
      <alignment vertical="center" wrapText="1"/>
    </xf>
    <xf numFmtId="0" fontId="89" fillId="0" borderId="23" xfId="0" applyFont="1" applyFill="1" applyBorder="1" applyAlignment="1">
      <alignment vertical="center" wrapText="1"/>
    </xf>
    <xf numFmtId="0" fontId="89" fillId="0" borderId="58" xfId="0" applyFont="1" applyFill="1" applyBorder="1" applyAlignment="1">
      <alignment vertical="center" wrapText="1"/>
    </xf>
    <xf numFmtId="0" fontId="89" fillId="0" borderId="35" xfId="0" applyFont="1" applyFill="1" applyBorder="1" applyAlignment="1">
      <alignment vertical="center" wrapText="1"/>
    </xf>
    <xf numFmtId="0" fontId="68" fillId="0" borderId="23"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58" xfId="0" applyFont="1" applyFill="1" applyBorder="1" applyAlignment="1" quotePrefix="1">
      <alignment horizontal="center" vertical="center" wrapText="1"/>
    </xf>
    <xf numFmtId="0" fontId="68" fillId="0" borderId="58" xfId="0" applyFont="1" applyFill="1" applyBorder="1" applyAlignment="1">
      <alignment horizontal="center" vertical="center" wrapText="1"/>
    </xf>
    <xf numFmtId="0" fontId="77" fillId="0" borderId="58" xfId="0" applyFont="1" applyFill="1" applyBorder="1" applyAlignment="1">
      <alignment wrapText="1"/>
    </xf>
    <xf numFmtId="0" fontId="77" fillId="0" borderId="13" xfId="0" applyFont="1" applyFill="1" applyBorder="1" applyAlignment="1">
      <alignment wrapText="1"/>
    </xf>
    <xf numFmtId="0" fontId="10" fillId="0" borderId="13" xfId="0" applyFont="1" applyFill="1" applyBorder="1" applyAlignment="1">
      <alignment horizontal="center" vertical="center" wrapText="1"/>
    </xf>
    <xf numFmtId="0" fontId="77" fillId="0" borderId="23" xfId="0" applyFont="1" applyFill="1" applyBorder="1" applyAlignment="1">
      <alignment wrapText="1"/>
    </xf>
    <xf numFmtId="0" fontId="77" fillId="33" borderId="58" xfId="0" applyFont="1" applyFill="1" applyBorder="1" applyAlignment="1">
      <alignment wrapText="1"/>
    </xf>
    <xf numFmtId="0" fontId="77" fillId="33" borderId="76" xfId="0" applyFont="1" applyFill="1" applyBorder="1" applyAlignment="1">
      <alignment wrapText="1"/>
    </xf>
    <xf numFmtId="0" fontId="88" fillId="0" borderId="63" xfId="0" applyFont="1" applyBorder="1" applyAlignment="1" quotePrefix="1">
      <alignment horizontal="center" vertical="center"/>
    </xf>
    <xf numFmtId="0" fontId="104" fillId="0" borderId="33" xfId="210" applyFont="1" applyFill="1" applyBorder="1" applyAlignment="1">
      <alignment horizontal="left" vertical="center" wrapText="1"/>
      <protection/>
    </xf>
    <xf numFmtId="0" fontId="104" fillId="33" borderId="33" xfId="210" applyFont="1" applyFill="1" applyBorder="1" applyAlignment="1">
      <alignment horizontal="left" vertical="center" wrapText="1"/>
      <protection/>
    </xf>
    <xf numFmtId="0" fontId="68" fillId="0" borderId="33" xfId="0" applyFont="1" applyFill="1" applyBorder="1" applyAlignment="1">
      <alignment horizontal="center" vertical="center" wrapText="1"/>
    </xf>
    <xf numFmtId="0" fontId="89" fillId="0" borderId="32" xfId="0" applyFont="1" applyFill="1" applyBorder="1" applyAlignment="1">
      <alignment vertical="center" wrapText="1"/>
    </xf>
    <xf numFmtId="9" fontId="107" fillId="33" borderId="56" xfId="207" applyNumberFormat="1" applyFont="1" applyFill="1" applyBorder="1" applyAlignment="1">
      <alignment horizontal="center" vertical="center" wrapText="1"/>
      <protection/>
    </xf>
    <xf numFmtId="0" fontId="89" fillId="0" borderId="56" xfId="0" applyFont="1" applyFill="1" applyBorder="1" applyAlignment="1">
      <alignment vertical="center" wrapText="1"/>
    </xf>
    <xf numFmtId="0" fontId="89" fillId="0" borderId="0" xfId="0" applyFont="1" applyFill="1" applyBorder="1" applyAlignment="1">
      <alignment vertical="center" wrapText="1"/>
    </xf>
    <xf numFmtId="0" fontId="89" fillId="0" borderId="33" xfId="0" applyFont="1" applyFill="1" applyBorder="1" applyAlignment="1">
      <alignment vertical="center" wrapText="1"/>
    </xf>
    <xf numFmtId="0" fontId="89" fillId="33" borderId="32" xfId="0" applyFont="1" applyFill="1" applyBorder="1" applyAlignment="1">
      <alignment vertical="center" wrapText="1"/>
    </xf>
    <xf numFmtId="0" fontId="89" fillId="33" borderId="56" xfId="0" applyFont="1" applyFill="1" applyBorder="1" applyAlignment="1">
      <alignment vertical="center" wrapText="1"/>
    </xf>
    <xf numFmtId="0" fontId="68" fillId="0" borderId="56" xfId="0" applyFont="1" applyFill="1" applyBorder="1" applyAlignment="1">
      <alignment horizontal="center" vertical="center" wrapText="1"/>
    </xf>
    <xf numFmtId="0" fontId="68" fillId="0" borderId="0" xfId="0" applyFont="1" applyFill="1" applyBorder="1" applyAlignment="1" quotePrefix="1">
      <alignment horizontal="center" vertical="center" wrapText="1"/>
    </xf>
    <xf numFmtId="0" fontId="68" fillId="0" borderId="0" xfId="0" applyFont="1" applyFill="1" applyBorder="1" applyAlignment="1">
      <alignment horizontal="center" vertical="center" wrapText="1"/>
    </xf>
    <xf numFmtId="0" fontId="77" fillId="0" borderId="0" xfId="0" applyFont="1" applyFill="1" applyBorder="1" applyAlignment="1">
      <alignment wrapText="1"/>
    </xf>
    <xf numFmtId="0" fontId="77" fillId="0" borderId="32" xfId="0" applyFont="1" applyFill="1" applyBorder="1" applyAlignment="1">
      <alignment wrapText="1"/>
    </xf>
    <xf numFmtId="0" fontId="77" fillId="33" borderId="32" xfId="0" applyFont="1" applyFill="1" applyBorder="1" applyAlignment="1">
      <alignment wrapText="1"/>
    </xf>
    <xf numFmtId="0" fontId="77" fillId="0" borderId="56" xfId="0" applyFont="1" applyFill="1" applyBorder="1" applyAlignment="1">
      <alignment wrapText="1"/>
    </xf>
    <xf numFmtId="0" fontId="77" fillId="33" borderId="0" xfId="0" applyFont="1" applyFill="1" applyBorder="1" applyAlignment="1">
      <alignment wrapText="1"/>
    </xf>
    <xf numFmtId="0" fontId="104" fillId="0" borderId="34" xfId="210" applyFont="1" applyFill="1" applyBorder="1" applyAlignment="1">
      <alignment horizontal="left" vertical="center" wrapText="1"/>
      <protection/>
    </xf>
    <xf numFmtId="0" fontId="68" fillId="33" borderId="32" xfId="0" applyFont="1" applyFill="1" applyBorder="1" applyAlignment="1">
      <alignment horizontal="center" vertical="center" wrapText="1"/>
    </xf>
    <xf numFmtId="0" fontId="89" fillId="0" borderId="22" xfId="0" applyFont="1" applyFill="1" applyBorder="1" applyAlignment="1">
      <alignment vertical="center" wrapText="1"/>
    </xf>
    <xf numFmtId="0" fontId="68" fillId="33" borderId="56" xfId="0" applyFont="1" applyFill="1" applyBorder="1" applyAlignment="1">
      <alignment horizontal="center" vertical="center" wrapText="1"/>
    </xf>
    <xf numFmtId="0" fontId="108" fillId="0" borderId="63" xfId="0" applyFont="1" applyBorder="1" applyAlignment="1">
      <alignment/>
    </xf>
    <xf numFmtId="9" fontId="104" fillId="0" borderId="33" xfId="207" applyNumberFormat="1" applyFont="1" applyFill="1" applyBorder="1" applyAlignment="1">
      <alignment horizontal="left" vertical="center" wrapText="1"/>
      <protection/>
    </xf>
    <xf numFmtId="9" fontId="104" fillId="33" borderId="33" xfId="207" applyNumberFormat="1" applyFont="1" applyFill="1" applyBorder="1" applyAlignment="1">
      <alignment horizontal="left" vertical="center" wrapText="1"/>
      <protection/>
    </xf>
    <xf numFmtId="0" fontId="68" fillId="33" borderId="33" xfId="0" applyFont="1" applyFill="1" applyBorder="1" applyAlignment="1">
      <alignment horizontal="center" vertical="center" wrapText="1"/>
    </xf>
    <xf numFmtId="0" fontId="89" fillId="33" borderId="0" xfId="0" applyFont="1" applyFill="1" applyBorder="1" applyAlignment="1">
      <alignment vertical="center" wrapText="1"/>
    </xf>
    <xf numFmtId="0" fontId="89" fillId="33" borderId="33" xfId="0" applyFont="1" applyFill="1" applyBorder="1" applyAlignment="1">
      <alignment vertical="center" wrapText="1"/>
    </xf>
    <xf numFmtId="0" fontId="68" fillId="33" borderId="0" xfId="0" applyFont="1" applyFill="1" applyBorder="1" applyAlignment="1" quotePrefix="1">
      <alignment horizontal="center" vertical="center" wrapText="1"/>
    </xf>
    <xf numFmtId="0" fontId="68" fillId="33" borderId="0" xfId="0" applyFont="1" applyFill="1" applyBorder="1" applyAlignment="1">
      <alignment horizontal="center" vertical="center" wrapText="1"/>
    </xf>
    <xf numFmtId="0" fontId="77" fillId="33" borderId="56" xfId="0" applyFont="1" applyFill="1" applyBorder="1" applyAlignment="1">
      <alignment wrapText="1"/>
    </xf>
    <xf numFmtId="9" fontId="104" fillId="0" borderId="57" xfId="207" applyNumberFormat="1" applyFont="1" applyFill="1" applyBorder="1" applyAlignment="1">
      <alignment horizontal="left" vertical="center" wrapText="1" indent="3"/>
      <protection/>
    </xf>
    <xf numFmtId="9" fontId="104" fillId="33" borderId="57" xfId="207" applyNumberFormat="1" applyFont="1" applyFill="1" applyBorder="1" applyAlignment="1">
      <alignment horizontal="left" vertical="center" wrapText="1"/>
      <protection/>
    </xf>
    <xf numFmtId="0" fontId="68" fillId="0" borderId="7" xfId="0" applyFont="1" applyFill="1" applyBorder="1" applyAlignment="1">
      <alignment horizontal="center" vertical="center" wrapText="1"/>
    </xf>
    <xf numFmtId="0" fontId="89" fillId="0" borderId="7" xfId="0" applyFont="1" applyFill="1" applyBorder="1" applyAlignment="1">
      <alignment vertical="center" wrapText="1"/>
    </xf>
    <xf numFmtId="0" fontId="89" fillId="33" borderId="8" xfId="0" applyFont="1" applyFill="1" applyBorder="1" applyAlignment="1">
      <alignment vertical="center" wrapText="1"/>
    </xf>
    <xf numFmtId="0" fontId="89" fillId="0" borderId="8" xfId="0" applyFont="1" applyFill="1" applyBorder="1" applyAlignment="1">
      <alignment vertical="center" wrapText="1"/>
    </xf>
    <xf numFmtId="0" fontId="89" fillId="0" borderId="57" xfId="0" applyFont="1" applyFill="1" applyBorder="1" applyAlignment="1">
      <alignment vertical="center" wrapText="1"/>
    </xf>
    <xf numFmtId="0" fontId="89" fillId="33" borderId="34" xfId="0" applyFont="1" applyFill="1" applyBorder="1" applyAlignment="1">
      <alignment vertical="center" wrapText="1"/>
    </xf>
    <xf numFmtId="0" fontId="89" fillId="33" borderId="19" xfId="0" applyFont="1" applyFill="1" applyBorder="1" applyAlignment="1">
      <alignment vertical="center" wrapText="1"/>
    </xf>
    <xf numFmtId="0" fontId="89" fillId="33" borderId="22" xfId="0" applyFont="1" applyFill="1" applyBorder="1" applyAlignment="1">
      <alignment vertical="center" wrapText="1"/>
    </xf>
    <xf numFmtId="0" fontId="89" fillId="33" borderId="57" xfId="0" applyFont="1" applyFill="1" applyBorder="1" applyAlignment="1">
      <alignment vertical="center" wrapText="1"/>
    </xf>
    <xf numFmtId="0" fontId="77" fillId="0" borderId="8" xfId="0" applyFont="1" applyFill="1" applyBorder="1" applyAlignment="1">
      <alignment wrapText="1"/>
    </xf>
    <xf numFmtId="0" fontId="0" fillId="0" borderId="0" xfId="0" applyBorder="1" applyAlignment="1">
      <alignment/>
    </xf>
    <xf numFmtId="0" fontId="88" fillId="0" borderId="63" xfId="0" applyFont="1" applyFill="1" applyBorder="1" applyAlignment="1" quotePrefix="1">
      <alignment horizontal="center" vertical="center"/>
    </xf>
    <xf numFmtId="0" fontId="109" fillId="0" borderId="33" xfId="207" applyFont="1" applyFill="1" applyBorder="1" applyAlignment="1">
      <alignment horizontal="right" vertical="center" wrapText="1"/>
      <protection/>
    </xf>
    <xf numFmtId="0" fontId="2" fillId="32" borderId="7" xfId="237" applyFill="1" applyBorder="1">
      <alignment/>
      <protection/>
    </xf>
    <xf numFmtId="0" fontId="77" fillId="0" borderId="76" xfId="0" applyFont="1" applyFill="1" applyBorder="1" applyAlignment="1">
      <alignment wrapText="1"/>
    </xf>
    <xf numFmtId="0" fontId="88" fillId="0" borderId="36" xfId="207" applyFont="1" applyFill="1" applyBorder="1" applyAlignment="1" quotePrefix="1">
      <alignment horizontal="center" vertical="center" wrapText="1"/>
      <protection/>
    </xf>
    <xf numFmtId="9" fontId="104" fillId="0" borderId="8" xfId="207" applyNumberFormat="1" applyFont="1" applyFill="1" applyBorder="1" applyAlignment="1">
      <alignment horizontal="left" vertical="center" wrapText="1" indent="2"/>
      <protection/>
    </xf>
    <xf numFmtId="0" fontId="67" fillId="0" borderId="58" xfId="0" applyFont="1" applyFill="1" applyBorder="1" applyAlignment="1">
      <alignment horizontal="center" vertical="center" wrapText="1"/>
    </xf>
    <xf numFmtId="0" fontId="67" fillId="33" borderId="58" xfId="0" applyFont="1" applyFill="1" applyBorder="1" applyAlignment="1">
      <alignment horizontal="center" vertical="center" wrapText="1"/>
    </xf>
    <xf numFmtId="0" fontId="67" fillId="0" borderId="35" xfId="0" applyFont="1" applyFill="1" applyBorder="1" applyAlignment="1">
      <alignment horizontal="center" vertical="center" wrapText="1"/>
    </xf>
    <xf numFmtId="0" fontId="68" fillId="0" borderId="57" xfId="0" applyFont="1" applyFill="1" applyBorder="1" applyAlignment="1">
      <alignment horizontal="center" vertical="center" wrapText="1"/>
    </xf>
    <xf numFmtId="0" fontId="89" fillId="33" borderId="58" xfId="0" applyFont="1" applyFill="1" applyBorder="1" applyAlignment="1">
      <alignment vertical="center" wrapText="1"/>
    </xf>
    <xf numFmtId="0" fontId="68" fillId="33" borderId="58" xfId="0" applyFont="1" applyFill="1" applyBorder="1" applyAlignment="1">
      <alignment horizontal="center" vertical="center" wrapText="1"/>
    </xf>
    <xf numFmtId="0" fontId="68" fillId="33" borderId="58" xfId="0" applyFont="1" applyFill="1" applyBorder="1" applyAlignment="1" quotePrefix="1">
      <alignment horizontal="center" vertical="center" wrapText="1"/>
    </xf>
    <xf numFmtId="0" fontId="67" fillId="33" borderId="35" xfId="0" applyFont="1" applyFill="1" applyBorder="1" applyAlignment="1">
      <alignment horizontal="center" vertical="center" wrapText="1"/>
    </xf>
    <xf numFmtId="0" fontId="110" fillId="0" borderId="33" xfId="0" applyFont="1" applyFill="1" applyBorder="1" applyAlignment="1">
      <alignment horizontal="right" vertical="center" wrapText="1"/>
    </xf>
    <xf numFmtId="0" fontId="110" fillId="33" borderId="33" xfId="0" applyFont="1" applyFill="1" applyBorder="1" applyAlignment="1">
      <alignment horizontal="right" vertical="center" wrapText="1"/>
    </xf>
    <xf numFmtId="0" fontId="8" fillId="0" borderId="33" xfId="0" applyFont="1" applyBorder="1" applyAlignment="1">
      <alignment horizontal="center" wrapText="1"/>
    </xf>
    <xf numFmtId="0" fontId="8" fillId="0" borderId="32" xfId="0" applyFont="1" applyBorder="1" applyAlignment="1">
      <alignment horizontal="center" wrapText="1"/>
    </xf>
    <xf numFmtId="0" fontId="8" fillId="0" borderId="56" xfId="0" applyFont="1" applyFill="1" applyBorder="1" applyAlignment="1">
      <alignment horizontal="center" wrapText="1"/>
    </xf>
    <xf numFmtId="0" fontId="8" fillId="0" borderId="56" xfId="0" applyFont="1" applyFill="1" applyBorder="1" applyAlignment="1">
      <alignment/>
    </xf>
    <xf numFmtId="0" fontId="8" fillId="0" borderId="0" xfId="0" applyFont="1" applyFill="1" applyBorder="1" applyAlignment="1">
      <alignment horizontal="center" wrapText="1"/>
    </xf>
    <xf numFmtId="0" fontId="8" fillId="0" borderId="33" xfId="0" applyFont="1" applyFill="1" applyBorder="1" applyAlignment="1">
      <alignment horizontal="center" wrapText="1"/>
    </xf>
    <xf numFmtId="0" fontId="8" fillId="0" borderId="33" xfId="0" applyFont="1" applyFill="1" applyBorder="1" applyAlignment="1">
      <alignment horizontal="center"/>
    </xf>
    <xf numFmtId="0" fontId="6" fillId="0" borderId="32" xfId="0" applyFont="1" applyFill="1" applyBorder="1" applyAlignment="1">
      <alignment wrapText="1"/>
    </xf>
    <xf numFmtId="0" fontId="6" fillId="0" borderId="56" xfId="0" applyFont="1" applyFill="1" applyBorder="1" applyAlignment="1">
      <alignment wrapText="1"/>
    </xf>
    <xf numFmtId="0" fontId="6" fillId="0" borderId="0" xfId="0" applyFont="1" applyFill="1" applyBorder="1" applyAlignment="1">
      <alignment wrapText="1"/>
    </xf>
    <xf numFmtId="0" fontId="6" fillId="0" borderId="32" xfId="0" applyFont="1" applyBorder="1" applyAlignment="1">
      <alignment wrapText="1"/>
    </xf>
    <xf numFmtId="0" fontId="6" fillId="0" borderId="56" xfId="0" applyFont="1" applyBorder="1" applyAlignment="1">
      <alignment wrapText="1"/>
    </xf>
    <xf numFmtId="0" fontId="6" fillId="0" borderId="0" xfId="0" applyFont="1" applyBorder="1" applyAlignment="1">
      <alignment wrapText="1"/>
    </xf>
    <xf numFmtId="0" fontId="6" fillId="33" borderId="0" xfId="0" applyFont="1" applyFill="1" applyBorder="1" applyAlignment="1">
      <alignment wrapText="1"/>
    </xf>
    <xf numFmtId="0" fontId="6" fillId="33" borderId="76" xfId="0" applyFont="1" applyFill="1" applyBorder="1" applyAlignment="1">
      <alignment wrapText="1"/>
    </xf>
    <xf numFmtId="0" fontId="106" fillId="0" borderId="63" xfId="0" applyFont="1" applyBorder="1" applyAlignment="1">
      <alignment horizontal="center" vertical="center"/>
    </xf>
    <xf numFmtId="0" fontId="8" fillId="0" borderId="32" xfId="0" applyFont="1" applyFill="1" applyBorder="1" applyAlignment="1">
      <alignment/>
    </xf>
    <xf numFmtId="0" fontId="8" fillId="0" borderId="0" xfId="0" applyFont="1" applyFill="1" applyBorder="1" applyAlignment="1">
      <alignment/>
    </xf>
    <xf numFmtId="0" fontId="8" fillId="0" borderId="32" xfId="0" applyFont="1" applyBorder="1" applyAlignment="1">
      <alignment/>
    </xf>
    <xf numFmtId="0" fontId="8" fillId="0" borderId="56" xfId="0" applyFont="1" applyBorder="1" applyAlignment="1">
      <alignment/>
    </xf>
    <xf numFmtId="0" fontId="8" fillId="33" borderId="0" xfId="0" applyFont="1" applyFill="1" applyBorder="1" applyAlignment="1">
      <alignment/>
    </xf>
    <xf numFmtId="0" fontId="8" fillId="33" borderId="76" xfId="0" applyFont="1" applyFill="1" applyBorder="1" applyAlignment="1">
      <alignment/>
    </xf>
    <xf numFmtId="0" fontId="8" fillId="33" borderId="35" xfId="0" applyFont="1" applyFill="1" applyBorder="1" applyAlignment="1">
      <alignment horizontal="center" wrapText="1"/>
    </xf>
    <xf numFmtId="0" fontId="8" fillId="0" borderId="13" xfId="0" applyFont="1" applyFill="1" applyBorder="1" applyAlignment="1">
      <alignment horizontal="center" wrapText="1"/>
    </xf>
    <xf numFmtId="0" fontId="49" fillId="33" borderId="23" xfId="0" applyFont="1" applyFill="1" applyBorder="1" applyAlignment="1">
      <alignment horizontal="center" wrapText="1"/>
    </xf>
    <xf numFmtId="0" fontId="8" fillId="33" borderId="23" xfId="0" applyFont="1" applyFill="1" applyBorder="1" applyAlignment="1">
      <alignment/>
    </xf>
    <xf numFmtId="0" fontId="8" fillId="33" borderId="58" xfId="0" applyFont="1" applyFill="1" applyBorder="1" applyAlignment="1">
      <alignment horizontal="center" wrapText="1"/>
    </xf>
    <xf numFmtId="0" fontId="8" fillId="0" borderId="35" xfId="0" applyFont="1" applyFill="1" applyBorder="1" applyAlignment="1">
      <alignment horizontal="center"/>
    </xf>
    <xf numFmtId="0" fontId="8" fillId="0" borderId="13" xfId="0" applyFont="1" applyFill="1" applyBorder="1" applyAlignment="1">
      <alignment/>
    </xf>
    <xf numFmtId="0" fontId="8" fillId="0" borderId="23" xfId="0" applyFont="1" applyFill="1" applyBorder="1" applyAlignment="1">
      <alignment/>
    </xf>
    <xf numFmtId="0" fontId="8" fillId="33" borderId="58" xfId="0" applyFont="1" applyFill="1" applyBorder="1" applyAlignment="1">
      <alignment/>
    </xf>
    <xf numFmtId="0" fontId="8" fillId="33" borderId="13" xfId="0" applyFont="1" applyFill="1" applyBorder="1" applyAlignment="1">
      <alignment/>
    </xf>
    <xf numFmtId="0" fontId="8" fillId="0" borderId="13" xfId="0" applyFont="1" applyBorder="1" applyAlignment="1">
      <alignment/>
    </xf>
    <xf numFmtId="0" fontId="8" fillId="0" borderId="23" xfId="0" applyFont="1" applyBorder="1" applyAlignment="1">
      <alignment/>
    </xf>
    <xf numFmtId="0" fontId="8" fillId="0" borderId="58" xfId="0" applyFont="1" applyBorder="1" applyAlignment="1">
      <alignment/>
    </xf>
    <xf numFmtId="9" fontId="67" fillId="0" borderId="33" xfId="0" applyNumberFormat="1" applyFont="1" applyFill="1" applyBorder="1" applyAlignment="1">
      <alignment horizontal="right" vertical="center" wrapText="1"/>
    </xf>
    <xf numFmtId="9" fontId="67" fillId="33" borderId="33" xfId="0" applyNumberFormat="1" applyFont="1" applyFill="1" applyBorder="1" applyAlignment="1">
      <alignment horizontal="right" vertical="center" wrapText="1"/>
    </xf>
    <xf numFmtId="0" fontId="8" fillId="33" borderId="33" xfId="0" applyFont="1" applyFill="1" applyBorder="1" applyAlignment="1">
      <alignment horizontal="center" wrapText="1"/>
    </xf>
    <xf numFmtId="0" fontId="8" fillId="0" borderId="32" xfId="0" applyFont="1" applyFill="1" applyBorder="1" applyAlignment="1">
      <alignment horizontal="center" wrapText="1"/>
    </xf>
    <xf numFmtId="0" fontId="8" fillId="33" borderId="56" xfId="0" applyFont="1" applyFill="1" applyBorder="1" applyAlignment="1">
      <alignment horizontal="center" wrapText="1"/>
    </xf>
    <xf numFmtId="0" fontId="8" fillId="33" borderId="56" xfId="0" applyFont="1" applyFill="1" applyBorder="1" applyAlignment="1">
      <alignment/>
    </xf>
    <xf numFmtId="0" fontId="8" fillId="33" borderId="0" xfId="0" applyFont="1" applyFill="1" applyBorder="1" applyAlignment="1">
      <alignment horizontal="center" wrapText="1"/>
    </xf>
    <xf numFmtId="0" fontId="8" fillId="33" borderId="32" xfId="0" applyFont="1" applyFill="1" applyBorder="1" applyAlignment="1">
      <alignment/>
    </xf>
    <xf numFmtId="0" fontId="8" fillId="33" borderId="7"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33" borderId="8"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7" xfId="0" applyFont="1" applyFill="1" applyBorder="1" applyAlignment="1">
      <alignment/>
    </xf>
    <xf numFmtId="0" fontId="8" fillId="0" borderId="8" xfId="0" applyFont="1" applyFill="1" applyBorder="1" applyAlignment="1">
      <alignment/>
    </xf>
    <xf numFmtId="0" fontId="8" fillId="33" borderId="8" xfId="0" applyFont="1" applyFill="1" applyBorder="1" applyAlignment="1">
      <alignment/>
    </xf>
    <xf numFmtId="0" fontId="8" fillId="33" borderId="57" xfId="0" applyFont="1" applyFill="1" applyBorder="1" applyAlignment="1">
      <alignment/>
    </xf>
    <xf numFmtId="0" fontId="8" fillId="33" borderId="7" xfId="0" applyFont="1" applyFill="1" applyBorder="1" applyAlignment="1">
      <alignment/>
    </xf>
    <xf numFmtId="0" fontId="8" fillId="0" borderId="7" xfId="0" applyFont="1" applyBorder="1" applyAlignment="1">
      <alignment/>
    </xf>
    <xf numFmtId="0" fontId="6" fillId="33" borderId="8" xfId="0" applyFont="1" applyFill="1" applyBorder="1" applyAlignment="1">
      <alignment/>
    </xf>
    <xf numFmtId="0" fontId="8" fillId="0" borderId="57" xfId="0" applyFont="1" applyBorder="1" applyAlignment="1">
      <alignment/>
    </xf>
    <xf numFmtId="0" fontId="6" fillId="33" borderId="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33" borderId="58" xfId="0" applyFont="1" applyFill="1" applyBorder="1" applyAlignment="1">
      <alignment/>
    </xf>
    <xf numFmtId="0" fontId="6" fillId="33" borderId="13" xfId="0" applyFont="1" applyFill="1" applyBorder="1" applyAlignment="1">
      <alignment/>
    </xf>
    <xf numFmtId="0" fontId="6" fillId="0" borderId="13" xfId="0" applyFont="1" applyFill="1" applyBorder="1" applyAlignment="1">
      <alignment/>
    </xf>
    <xf numFmtId="0" fontId="6" fillId="0" borderId="58" xfId="0" applyFont="1" applyFill="1" applyBorder="1" applyAlignment="1">
      <alignment/>
    </xf>
    <xf numFmtId="0" fontId="6" fillId="33" borderId="76" xfId="0" applyFont="1" applyFill="1" applyBorder="1" applyAlignment="1">
      <alignment/>
    </xf>
    <xf numFmtId="0" fontId="106" fillId="0" borderId="64" xfId="0" applyFont="1" applyBorder="1" applyAlignment="1" quotePrefix="1">
      <alignment horizontal="center" vertical="center"/>
    </xf>
    <xf numFmtId="0" fontId="67" fillId="0" borderId="77" xfId="0" applyFont="1" applyFill="1" applyBorder="1" applyAlignment="1">
      <alignment horizontal="center" vertical="center" wrapText="1"/>
    </xf>
    <xf numFmtId="0" fontId="67" fillId="33" borderId="7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33" borderId="77"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77" xfId="0" applyFont="1" applyFill="1" applyBorder="1" applyAlignment="1">
      <alignment/>
    </xf>
    <xf numFmtId="0" fontId="8" fillId="33" borderId="77" xfId="0" applyFont="1" applyFill="1" applyBorder="1" applyAlignment="1">
      <alignment/>
    </xf>
    <xf numFmtId="0" fontId="8" fillId="0" borderId="15" xfId="0" applyFont="1" applyFill="1" applyBorder="1" applyAlignment="1">
      <alignment/>
    </xf>
    <xf numFmtId="0" fontId="8" fillId="33" borderId="15" xfId="0" applyFont="1" applyFill="1" applyBorder="1" applyAlignment="1">
      <alignment/>
    </xf>
    <xf numFmtId="0" fontId="87" fillId="0" borderId="55" xfId="0" applyFont="1" applyFill="1" applyBorder="1" applyAlignment="1">
      <alignment horizontal="center" vertical="center" wrapText="1"/>
    </xf>
    <xf numFmtId="0" fontId="8" fillId="33" borderId="78" xfId="0" applyFont="1" applyFill="1" applyBorder="1" applyAlignment="1">
      <alignment/>
    </xf>
    <xf numFmtId="0" fontId="112" fillId="0" borderId="0" xfId="0" applyFont="1" applyFill="1" applyBorder="1" applyAlignment="1">
      <alignment vertical="center" wrapText="1"/>
    </xf>
    <xf numFmtId="0" fontId="113" fillId="0" borderId="0" xfId="0" applyFont="1" applyFill="1" applyBorder="1" applyAlignment="1">
      <alignment vertical="center" wrapText="1"/>
    </xf>
    <xf numFmtId="0" fontId="113" fillId="0" borderId="0" xfId="0" applyFont="1" applyFill="1" applyBorder="1" applyAlignment="1">
      <alignment horizontal="left" vertical="center"/>
    </xf>
    <xf numFmtId="0" fontId="114" fillId="0" borderId="0" xfId="0" applyFont="1" applyFill="1" applyBorder="1" applyAlignment="1">
      <alignment wrapText="1"/>
    </xf>
    <xf numFmtId="0" fontId="114" fillId="0" borderId="0" xfId="0" applyFont="1" applyFill="1" applyBorder="1" applyAlignment="1">
      <alignment/>
    </xf>
    <xf numFmtId="0" fontId="114" fillId="0" borderId="0" xfId="0" applyFont="1" applyFill="1" applyAlignment="1">
      <alignment/>
    </xf>
    <xf numFmtId="0" fontId="99" fillId="0" borderId="0" xfId="158" applyFont="1" applyAlignment="1" applyProtection="1">
      <alignment/>
      <protection/>
    </xf>
    <xf numFmtId="0" fontId="10" fillId="0" borderId="0" xfId="0" applyFont="1" applyFill="1" applyBorder="1" applyAlignment="1">
      <alignment horizontal="center" vertical="center"/>
    </xf>
    <xf numFmtId="0" fontId="6" fillId="0" borderId="0" xfId="0" applyFont="1" applyFill="1" applyBorder="1" applyAlignment="1">
      <alignment horizontal="left" vertical="center"/>
    </xf>
    <xf numFmtId="0" fontId="3" fillId="0" borderId="0" xfId="0" applyFont="1" applyAlignment="1">
      <alignment horizontal="center"/>
    </xf>
    <xf numFmtId="0" fontId="10" fillId="0" borderId="0" xfId="0" applyFont="1" applyFill="1" applyBorder="1" applyAlignment="1" quotePrefix="1">
      <alignment horizontal="center" vertical="center"/>
    </xf>
    <xf numFmtId="0" fontId="67" fillId="26" borderId="7" xfId="0" applyFont="1" applyFill="1" applyBorder="1" applyAlignment="1" quotePrefix="1">
      <alignment horizontal="center" vertical="center"/>
    </xf>
    <xf numFmtId="0" fontId="67" fillId="26" borderId="7" xfId="0" applyFont="1" applyFill="1" applyBorder="1" applyAlignment="1">
      <alignment horizontal="center" vertical="center"/>
    </xf>
    <xf numFmtId="0" fontId="68" fillId="0" borderId="7" xfId="0" applyFont="1" applyFill="1" applyBorder="1" applyAlignment="1">
      <alignment horizontal="left" vertical="center" wrapText="1" indent="1"/>
    </xf>
    <xf numFmtId="0" fontId="68" fillId="0" borderId="13" xfId="0" applyFont="1" applyFill="1" applyBorder="1" applyAlignment="1" quotePrefix="1">
      <alignment horizontal="center" vertical="center" wrapText="1"/>
    </xf>
    <xf numFmtId="16" fontId="68" fillId="0" borderId="7" xfId="0" applyNumberFormat="1" applyFont="1" applyFill="1" applyBorder="1" applyAlignment="1" quotePrefix="1">
      <alignment horizontal="center" vertical="center"/>
    </xf>
    <xf numFmtId="0" fontId="68" fillId="0" borderId="7" xfId="0" applyFont="1" applyFill="1" applyBorder="1" applyAlignment="1" quotePrefix="1">
      <alignment horizontal="center" vertical="center"/>
    </xf>
    <xf numFmtId="0" fontId="68" fillId="0" borderId="7" xfId="0" applyFont="1" applyFill="1" applyBorder="1" applyAlignment="1">
      <alignment horizontal="left" vertical="center"/>
    </xf>
    <xf numFmtId="0" fontId="68" fillId="0" borderId="8" xfId="0" applyFont="1" applyFill="1" applyBorder="1" applyAlignment="1" quotePrefix="1">
      <alignment horizontal="center" vertical="center"/>
    </xf>
    <xf numFmtId="0" fontId="68" fillId="0" borderId="7" xfId="0" applyNumberFormat="1" applyFont="1" applyFill="1" applyBorder="1" applyAlignment="1" quotePrefix="1">
      <alignment horizontal="center" vertical="center"/>
    </xf>
    <xf numFmtId="0" fontId="6" fillId="0" borderId="7" xfId="0" applyFont="1" applyFill="1" applyBorder="1" applyAlignment="1" quotePrefix="1">
      <alignment horizontal="center" vertical="center"/>
    </xf>
    <xf numFmtId="0" fontId="6" fillId="0" borderId="0" xfId="0" applyFont="1" applyFill="1" applyBorder="1" applyAlignment="1" quotePrefix="1">
      <alignment horizontal="left" vertical="center"/>
    </xf>
    <xf numFmtId="0" fontId="68" fillId="0" borderId="7" xfId="0" applyNumberFormat="1" applyFont="1" applyFill="1" applyBorder="1" applyAlignment="1">
      <alignment horizontal="center" vertical="center"/>
    </xf>
    <xf numFmtId="0" fontId="68" fillId="0" borderId="7" xfId="0" applyFont="1" applyFill="1" applyBorder="1" applyAlignment="1">
      <alignment horizontal="center" vertical="center"/>
    </xf>
    <xf numFmtId="0" fontId="6" fillId="0" borderId="7" xfId="0" applyFont="1" applyBorder="1" applyAlignment="1">
      <alignment horizontal="center" vertical="center"/>
    </xf>
    <xf numFmtId="0" fontId="68" fillId="0" borderId="7" xfId="0" applyFont="1" applyFill="1" applyBorder="1" applyAlignment="1">
      <alignment horizontal="left" vertical="center" indent="1"/>
    </xf>
    <xf numFmtId="9" fontId="68" fillId="0" borderId="7" xfId="207" applyNumberFormat="1" applyFont="1" applyFill="1" applyBorder="1" applyAlignment="1">
      <alignment horizontal="left" vertical="center" wrapText="1" indent="1"/>
      <protection/>
    </xf>
    <xf numFmtId="0" fontId="10" fillId="0" borderId="22" xfId="0" applyFont="1" applyFill="1" applyBorder="1" applyAlignment="1">
      <alignment horizontal="center"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51" fillId="0" borderId="0" xfId="190" applyFont="1" applyFill="1" applyBorder="1" applyAlignment="1">
      <alignment horizontal="left"/>
      <protection/>
    </xf>
    <xf numFmtId="0" fontId="54" fillId="0" borderId="0" xfId="0" applyFont="1" applyFill="1" applyAlignment="1">
      <alignment/>
    </xf>
    <xf numFmtId="0" fontId="54" fillId="0" borderId="0" xfId="0" applyFont="1" applyAlignment="1">
      <alignment horizontal="right"/>
    </xf>
    <xf numFmtId="0" fontId="54" fillId="0" borderId="7" xfId="0" applyFont="1" applyFill="1" applyBorder="1" applyAlignment="1">
      <alignment/>
    </xf>
    <xf numFmtId="0" fontId="54" fillId="0" borderId="0" xfId="0" applyFont="1" applyFill="1" applyBorder="1" applyAlignment="1">
      <alignment/>
    </xf>
    <xf numFmtId="0" fontId="54" fillId="0" borderId="38" xfId="0" applyFont="1" applyFill="1" applyBorder="1" applyAlignment="1">
      <alignment horizontal="center" vertical="center" wrapText="1"/>
    </xf>
    <xf numFmtId="0" fontId="54" fillId="0" borderId="7" xfId="0" applyFont="1" applyFill="1" applyBorder="1" applyAlignment="1">
      <alignment horizontal="center" vertical="center" wrapText="1"/>
    </xf>
    <xf numFmtId="0" fontId="54" fillId="0" borderId="15" xfId="0" applyFont="1" applyFill="1" applyBorder="1" applyAlignment="1" quotePrefix="1">
      <alignment horizontal="center" vertical="center" wrapText="1"/>
    </xf>
    <xf numFmtId="0" fontId="54" fillId="0" borderId="16" xfId="0" applyFont="1" applyFill="1" applyBorder="1" applyAlignment="1" quotePrefix="1">
      <alignment horizontal="center" vertical="center" wrapText="1"/>
    </xf>
    <xf numFmtId="0" fontId="118" fillId="0" borderId="44" xfId="0" applyFont="1" applyBorder="1" applyAlignment="1" quotePrefix="1">
      <alignment horizontal="center" vertical="center"/>
    </xf>
    <xf numFmtId="0" fontId="55" fillId="0" borderId="38" xfId="188" applyFont="1" applyFill="1" applyBorder="1" applyAlignment="1">
      <alignment horizontal="left" wrapText="1"/>
      <protection/>
    </xf>
    <xf numFmtId="0" fontId="55" fillId="0" borderId="38" xfId="0" applyFont="1" applyFill="1" applyBorder="1" applyAlignment="1">
      <alignment horizontal="center" vertical="center" wrapText="1"/>
    </xf>
    <xf numFmtId="0" fontId="55" fillId="0" borderId="46" xfId="0" applyFont="1" applyFill="1" applyBorder="1" applyAlignment="1">
      <alignment horizontal="center" vertical="center" wrapText="1"/>
    </xf>
    <xf numFmtId="0" fontId="118" fillId="0" borderId="42" xfId="0" applyFont="1" applyBorder="1" applyAlignment="1" quotePrefix="1">
      <alignment horizontal="center" vertical="center"/>
    </xf>
    <xf numFmtId="0" fontId="55" fillId="0" borderId="7" xfId="196" applyFont="1" applyFill="1" applyBorder="1" applyAlignment="1">
      <alignment horizontal="left" wrapText="1" indent="1"/>
      <protection/>
    </xf>
    <xf numFmtId="0" fontId="55" fillId="0" borderId="7" xfId="0" applyFont="1" applyFill="1" applyBorder="1" applyAlignment="1">
      <alignment horizontal="center" vertical="center" wrapText="1"/>
    </xf>
    <xf numFmtId="0" fontId="55" fillId="0" borderId="24" xfId="0" applyFont="1" applyFill="1" applyBorder="1" applyAlignment="1">
      <alignment horizontal="center" vertical="center" wrapText="1"/>
    </xf>
    <xf numFmtId="0" fontId="118" fillId="0" borderId="47" xfId="0" applyFont="1" applyBorder="1" applyAlignment="1" quotePrefix="1">
      <alignment horizontal="center" vertical="center"/>
    </xf>
    <xf numFmtId="0" fontId="54" fillId="0" borderId="32" xfId="196" applyFont="1" applyFill="1" applyBorder="1" applyAlignment="1">
      <alignment horizontal="left" wrapText="1" indent="1"/>
      <protection/>
    </xf>
    <xf numFmtId="0" fontId="54" fillId="0" borderId="32" xfId="0" applyFont="1" applyFill="1" applyBorder="1" applyAlignment="1">
      <alignment/>
    </xf>
    <xf numFmtId="0" fontId="54" fillId="0" borderId="30" xfId="0" applyFont="1" applyFill="1" applyBorder="1" applyAlignment="1">
      <alignment/>
    </xf>
    <xf numFmtId="0" fontId="54" fillId="0" borderId="32" xfId="190" applyFont="1" applyFill="1" applyBorder="1" applyAlignment="1">
      <alignment horizontal="left" wrapText="1" indent="1"/>
      <protection/>
    </xf>
    <xf numFmtId="0" fontId="118" fillId="0" borderId="36" xfId="0" applyFont="1" applyBorder="1" applyAlignment="1" quotePrefix="1">
      <alignment horizontal="center" vertical="center"/>
    </xf>
    <xf numFmtId="0" fontId="55" fillId="0" borderId="7" xfId="188" applyFont="1" applyFill="1" applyBorder="1" applyAlignment="1">
      <alignment horizontal="left" wrapText="1"/>
      <protection/>
    </xf>
    <xf numFmtId="0" fontId="54" fillId="0" borderId="24" xfId="0" applyFont="1" applyFill="1" applyBorder="1" applyAlignment="1">
      <alignment/>
    </xf>
    <xf numFmtId="0" fontId="118" fillId="0" borderId="37" xfId="0" applyFont="1" applyBorder="1" applyAlignment="1" quotePrefix="1">
      <alignment horizontal="center" vertical="center"/>
    </xf>
    <xf numFmtId="0" fontId="55" fillId="0" borderId="32" xfId="188" applyFont="1" applyFill="1" applyBorder="1" applyAlignment="1">
      <alignment horizontal="left" wrapText="1" indent="1"/>
      <protection/>
    </xf>
    <xf numFmtId="0" fontId="118" fillId="0" borderId="66" xfId="0" applyFont="1" applyBorder="1" applyAlignment="1" quotePrefix="1">
      <alignment horizontal="center" vertical="center"/>
    </xf>
    <xf numFmtId="0" fontId="55" fillId="0" borderId="19" xfId="188" applyFont="1" applyFill="1" applyBorder="1" applyAlignment="1">
      <alignment horizontal="left" wrapText="1" indent="1"/>
      <protection/>
    </xf>
    <xf numFmtId="0" fontId="54" fillId="0" borderId="19" xfId="0" applyFont="1" applyFill="1" applyBorder="1" applyAlignment="1">
      <alignment/>
    </xf>
    <xf numFmtId="0" fontId="54" fillId="0" borderId="26" xfId="0" applyFont="1" applyFill="1" applyBorder="1" applyAlignment="1">
      <alignment/>
    </xf>
    <xf numFmtId="0" fontId="55" fillId="0" borderId="7" xfId="188" applyFont="1" applyFill="1" applyBorder="1" applyAlignment="1">
      <alignment wrapText="1"/>
      <protection/>
    </xf>
    <xf numFmtId="0" fontId="118" fillId="0" borderId="64" xfId="0" applyFont="1" applyBorder="1" applyAlignment="1" quotePrefix="1">
      <alignment horizontal="center" vertical="center"/>
    </xf>
    <xf numFmtId="0" fontId="55" fillId="0" borderId="29" xfId="188" applyFont="1" applyFill="1" applyBorder="1" applyAlignment="1">
      <alignment horizontal="left" wrapText="1" indent="1"/>
      <protection/>
    </xf>
    <xf numFmtId="0" fontId="54" fillId="0" borderId="29" xfId="0" applyFont="1" applyFill="1" applyBorder="1" applyAlignment="1">
      <alignment/>
    </xf>
    <xf numFmtId="0" fontId="54" fillId="0" borderId="73" xfId="0" applyFont="1" applyFill="1" applyBorder="1" applyAlignment="1">
      <alignment/>
    </xf>
    <xf numFmtId="0" fontId="1" fillId="0" borderId="0" xfId="217">
      <alignment/>
      <protection/>
    </xf>
    <xf numFmtId="0" fontId="78" fillId="0" borderId="0" xfId="211" applyFont="1" applyBorder="1" applyAlignment="1">
      <alignment horizontal="left" vertical="center" wrapText="1"/>
      <protection/>
    </xf>
    <xf numFmtId="0" fontId="78" fillId="0" borderId="0" xfId="211" applyFont="1" applyBorder="1" applyAlignment="1">
      <alignment horizontal="centerContinuous" vertical="center"/>
      <protection/>
    </xf>
    <xf numFmtId="0" fontId="78" fillId="0" borderId="0" xfId="211" applyFont="1" applyBorder="1" applyAlignment="1">
      <alignment horizontal="center" vertical="center" wrapText="1"/>
      <protection/>
    </xf>
    <xf numFmtId="0" fontId="1" fillId="0" borderId="59" xfId="217" applyBorder="1">
      <alignment/>
      <protection/>
    </xf>
    <xf numFmtId="0" fontId="8" fillId="0" borderId="59" xfId="211" applyFont="1" applyFill="1" applyBorder="1" applyAlignment="1">
      <alignment wrapText="1"/>
      <protection/>
    </xf>
    <xf numFmtId="0" fontId="78" fillId="0" borderId="59" xfId="211" applyFont="1" applyBorder="1" applyAlignment="1">
      <alignment horizontal="center" vertical="center" wrapText="1"/>
      <protection/>
    </xf>
    <xf numFmtId="0" fontId="68" fillId="0" borderId="59" xfId="211" applyFont="1" applyBorder="1" applyAlignment="1">
      <alignment horizontal="left"/>
      <protection/>
    </xf>
    <xf numFmtId="0" fontId="67" fillId="0" borderId="59" xfId="211" applyFont="1" applyBorder="1" applyAlignment="1">
      <alignment vertical="center" wrapText="1"/>
      <protection/>
    </xf>
    <xf numFmtId="0" fontId="67" fillId="0" borderId="0" xfId="211" applyFont="1" applyBorder="1" applyAlignment="1">
      <alignment vertical="center" wrapText="1"/>
      <protection/>
    </xf>
    <xf numFmtId="0" fontId="120" fillId="26" borderId="56" xfId="217" applyFont="1" applyFill="1" applyBorder="1" applyAlignment="1">
      <alignment vertical="center"/>
      <protection/>
    </xf>
    <xf numFmtId="0" fontId="121" fillId="26" borderId="33" xfId="211" applyFont="1" applyFill="1" applyBorder="1" applyAlignment="1">
      <alignment wrapText="1"/>
      <protection/>
    </xf>
    <xf numFmtId="0" fontId="121" fillId="0" borderId="54" xfId="217" applyFont="1" applyFill="1" applyBorder="1" applyAlignment="1">
      <alignment horizontal="centerContinuous" vertical="center" wrapText="1"/>
      <protection/>
    </xf>
    <xf numFmtId="0" fontId="122" fillId="0" borderId="59" xfId="217" applyFont="1" applyFill="1" applyBorder="1" applyAlignment="1">
      <alignment horizontal="centerContinuous" vertical="center"/>
      <protection/>
    </xf>
    <xf numFmtId="0" fontId="121" fillId="0" borderId="8" xfId="211" applyFont="1" applyFill="1" applyBorder="1" applyAlignment="1">
      <alignment horizontal="center" vertical="center" wrapText="1"/>
      <protection/>
    </xf>
    <xf numFmtId="0" fontId="121" fillId="26" borderId="33" xfId="211" applyFont="1" applyFill="1" applyBorder="1" applyAlignment="1">
      <alignment horizontal="center" vertical="center" wrapText="1"/>
      <protection/>
    </xf>
    <xf numFmtId="0" fontId="121" fillId="26" borderId="33" xfId="211" applyFont="1" applyFill="1" applyBorder="1" applyAlignment="1">
      <alignment vertical="center" wrapText="1"/>
      <protection/>
    </xf>
    <xf numFmtId="0" fontId="120" fillId="26" borderId="54" xfId="217" applyFont="1" applyFill="1" applyBorder="1" applyAlignment="1">
      <alignment vertical="center"/>
      <protection/>
    </xf>
    <xf numFmtId="0" fontId="121" fillId="26" borderId="34" xfId="211" applyFont="1" applyFill="1" applyBorder="1" applyAlignment="1" quotePrefix="1">
      <alignment horizontal="center" vertical="center" wrapText="1"/>
      <protection/>
    </xf>
    <xf numFmtId="0" fontId="121" fillId="0" borderId="22" xfId="211" applyFont="1" applyFill="1" applyBorder="1" applyAlignment="1" quotePrefix="1">
      <alignment horizontal="center" vertical="center" wrapText="1"/>
      <protection/>
    </xf>
    <xf numFmtId="0" fontId="121" fillId="0" borderId="7" xfId="211" applyFont="1" applyFill="1" applyBorder="1" applyAlignment="1" quotePrefix="1">
      <alignment horizontal="center" vertical="center" wrapText="1"/>
      <protection/>
    </xf>
    <xf numFmtId="0" fontId="121" fillId="0" borderId="19" xfId="211" applyFont="1" applyFill="1" applyBorder="1" applyAlignment="1" quotePrefix="1">
      <alignment horizontal="center" vertical="center" wrapText="1"/>
      <protection/>
    </xf>
    <xf numFmtId="0" fontId="120" fillId="0" borderId="19" xfId="217" applyFont="1" applyBorder="1" applyAlignment="1" quotePrefix="1">
      <alignment horizontal="center" vertical="center"/>
      <protection/>
    </xf>
    <xf numFmtId="0" fontId="123" fillId="0" borderId="33" xfId="211" applyFont="1" applyFill="1" applyBorder="1" applyAlignment="1">
      <alignment horizontal="left" vertical="center" wrapText="1"/>
      <protection/>
    </xf>
    <xf numFmtId="4" fontId="121" fillId="33" borderId="22" xfId="211" applyNumberFormat="1" applyFont="1" applyFill="1" applyBorder="1" applyAlignment="1" quotePrefix="1">
      <alignment horizontal="center" vertical="center" wrapText="1"/>
      <protection/>
    </xf>
    <xf numFmtId="4" fontId="121" fillId="33" borderId="7" xfId="211" applyNumberFormat="1" applyFont="1" applyFill="1" applyBorder="1" applyAlignment="1" quotePrefix="1">
      <alignment horizontal="center" vertical="center" wrapText="1"/>
      <protection/>
    </xf>
    <xf numFmtId="4" fontId="121" fillId="33" borderId="8" xfId="211" applyNumberFormat="1" applyFont="1" applyFill="1" applyBorder="1" applyAlignment="1" quotePrefix="1">
      <alignment horizontal="center" vertical="center" wrapText="1"/>
      <protection/>
    </xf>
    <xf numFmtId="4" fontId="121" fillId="0" borderId="7" xfId="211" applyNumberFormat="1" applyFont="1" applyFill="1" applyBorder="1" applyAlignment="1">
      <alignment horizontal="center" vertical="center" wrapText="1"/>
      <protection/>
    </xf>
    <xf numFmtId="0" fontId="120" fillId="0" borderId="7" xfId="217" applyFont="1" applyBorder="1" applyAlignment="1" quotePrefix="1">
      <alignment horizontal="center" vertical="center"/>
      <protection/>
    </xf>
    <xf numFmtId="0" fontId="123" fillId="0" borderId="35" xfId="211" applyFont="1" applyFill="1" applyBorder="1" applyAlignment="1">
      <alignment horizontal="left" vertical="center" wrapText="1"/>
      <protection/>
    </xf>
    <xf numFmtId="4" fontId="121" fillId="0" borderId="19" xfId="211" applyNumberFormat="1" applyFont="1" applyFill="1" applyBorder="1" applyAlignment="1" quotePrefix="1">
      <alignment horizontal="center" vertical="center" wrapText="1"/>
      <protection/>
    </xf>
    <xf numFmtId="4" fontId="121" fillId="0" borderId="34" xfId="211" applyNumberFormat="1" applyFont="1" applyFill="1" applyBorder="1" applyAlignment="1" quotePrefix="1">
      <alignment horizontal="center" vertical="center" wrapText="1"/>
      <protection/>
    </xf>
    <xf numFmtId="4" fontId="121" fillId="0" borderId="59" xfId="211" applyNumberFormat="1" applyFont="1" applyFill="1" applyBorder="1" applyAlignment="1" quotePrefix="1">
      <alignment horizontal="center" vertical="center" wrapText="1"/>
      <protection/>
    </xf>
    <xf numFmtId="4" fontId="121" fillId="0" borderId="7" xfId="211" applyNumberFormat="1" applyFont="1" applyFill="1" applyBorder="1" applyAlignment="1" quotePrefix="1">
      <alignment horizontal="center" vertical="center" wrapText="1"/>
      <protection/>
    </xf>
    <xf numFmtId="0" fontId="120" fillId="0" borderId="7" xfId="217" applyFont="1" applyFill="1" applyBorder="1" applyAlignment="1" quotePrefix="1">
      <alignment horizontal="center" vertical="center"/>
      <protection/>
    </xf>
    <xf numFmtId="0" fontId="121" fillId="0" borderId="58" xfId="211" applyFont="1" applyFill="1" applyBorder="1" applyAlignment="1">
      <alignment horizontal="left" vertical="center" wrapText="1" indent="2"/>
      <protection/>
    </xf>
    <xf numFmtId="4" fontId="121" fillId="0" borderId="8" xfId="211" applyNumberFormat="1" applyFont="1" applyFill="1" applyBorder="1" applyAlignment="1" quotePrefix="1">
      <alignment horizontal="center" vertical="center" wrapText="1"/>
      <protection/>
    </xf>
    <xf numFmtId="0" fontId="121" fillId="0" borderId="33" xfId="217" applyFont="1" applyBorder="1" applyAlignment="1">
      <alignment horizontal="right" vertical="center" wrapText="1" indent="3"/>
      <protection/>
    </xf>
    <xf numFmtId="4" fontId="121" fillId="0" borderId="33" xfId="211" applyNumberFormat="1" applyFont="1" applyFill="1" applyBorder="1" applyAlignment="1" quotePrefix="1">
      <alignment horizontal="center" vertical="center" wrapText="1"/>
      <protection/>
    </xf>
    <xf numFmtId="4" fontId="121" fillId="0" borderId="32" xfId="211" applyNumberFormat="1" applyFont="1" applyFill="1" applyBorder="1" applyAlignment="1" quotePrefix="1">
      <alignment horizontal="center" vertical="center" wrapText="1"/>
      <protection/>
    </xf>
    <xf numFmtId="4" fontId="121" fillId="33" borderId="13" xfId="211" applyNumberFormat="1" applyFont="1" applyFill="1" applyBorder="1" applyAlignment="1" quotePrefix="1">
      <alignment horizontal="center" vertical="center" wrapText="1"/>
      <protection/>
    </xf>
    <xf numFmtId="4" fontId="121" fillId="33" borderId="23" xfId="211" applyNumberFormat="1" applyFont="1" applyFill="1" applyBorder="1" applyAlignment="1" quotePrefix="1">
      <alignment horizontal="center" vertical="center" wrapText="1"/>
      <protection/>
    </xf>
    <xf numFmtId="4" fontId="121" fillId="0" borderId="56" xfId="211" applyNumberFormat="1" applyFont="1" applyFill="1" applyBorder="1" applyAlignment="1" quotePrefix="1">
      <alignment horizontal="center" vertical="center" wrapText="1"/>
      <protection/>
    </xf>
    <xf numFmtId="4" fontId="121" fillId="0" borderId="33" xfId="211" applyNumberFormat="1" applyFont="1" applyFill="1" applyBorder="1" applyAlignment="1">
      <alignment horizontal="center" vertical="center" wrapText="1"/>
      <protection/>
    </xf>
    <xf numFmtId="0" fontId="121" fillId="0" borderId="33" xfId="217" applyFont="1" applyBorder="1" applyAlignment="1" quotePrefix="1">
      <alignment horizontal="right" vertical="center" wrapText="1" indent="3"/>
      <protection/>
    </xf>
    <xf numFmtId="4" fontId="121" fillId="0" borderId="33" xfId="211" applyNumberFormat="1" applyFont="1" applyBorder="1" applyAlignment="1">
      <alignment horizontal="center" wrapText="1"/>
      <protection/>
    </xf>
    <xf numFmtId="4" fontId="121" fillId="0" borderId="32" xfId="211" applyNumberFormat="1" applyFont="1" applyBorder="1" applyAlignment="1">
      <alignment horizontal="center" wrapText="1"/>
      <protection/>
    </xf>
    <xf numFmtId="4" fontId="121" fillId="33" borderId="32" xfId="211" applyNumberFormat="1" applyFont="1" applyFill="1" applyBorder="1" applyAlignment="1">
      <alignment horizontal="center" wrapText="1"/>
      <protection/>
    </xf>
    <xf numFmtId="4" fontId="121" fillId="33" borderId="56" xfId="211" applyNumberFormat="1" applyFont="1" applyFill="1" applyBorder="1" applyAlignment="1">
      <alignment horizontal="center" wrapText="1"/>
      <protection/>
    </xf>
    <xf numFmtId="4" fontId="122" fillId="0" borderId="32" xfId="211" applyNumberFormat="1" applyFont="1" applyFill="1" applyBorder="1" applyAlignment="1">
      <alignment horizontal="center" wrapText="1"/>
      <protection/>
    </xf>
    <xf numFmtId="4" fontId="121" fillId="0" borderId="56" xfId="211" applyNumberFormat="1" applyFont="1" applyBorder="1" applyAlignment="1">
      <alignment horizontal="center" wrapText="1"/>
      <protection/>
    </xf>
    <xf numFmtId="0" fontId="121" fillId="0" borderId="34" xfId="217" applyFont="1" applyBorder="1" applyAlignment="1">
      <alignment horizontal="right" vertical="center" wrapText="1" indent="3"/>
      <protection/>
    </xf>
    <xf numFmtId="4" fontId="121" fillId="0" borderId="34" xfId="211" applyNumberFormat="1" applyFont="1" applyBorder="1" applyAlignment="1">
      <alignment horizontal="center" wrapText="1"/>
      <protection/>
    </xf>
    <xf numFmtId="4" fontId="121" fillId="33" borderId="35" xfId="211" applyNumberFormat="1" applyFont="1" applyFill="1" applyBorder="1" applyAlignment="1">
      <alignment vertical="center" wrapText="1"/>
      <protection/>
    </xf>
    <xf numFmtId="4" fontId="121" fillId="0" borderId="35" xfId="211" applyNumberFormat="1" applyFont="1" applyFill="1" applyBorder="1" applyAlignment="1">
      <alignment horizontal="center" vertical="center" wrapText="1"/>
      <protection/>
    </xf>
    <xf numFmtId="4" fontId="121" fillId="0" borderId="8" xfId="211" applyNumberFormat="1" applyFont="1" applyFill="1" applyBorder="1" applyAlignment="1">
      <alignment horizontal="center" vertical="center" wrapText="1"/>
      <protection/>
    </xf>
    <xf numFmtId="4" fontId="121" fillId="33" borderId="13" xfId="211" applyNumberFormat="1" applyFont="1" applyFill="1" applyBorder="1" applyAlignment="1">
      <alignment horizontal="center" vertical="center" wrapText="1"/>
      <protection/>
    </xf>
    <xf numFmtId="4" fontId="121" fillId="0" borderId="13" xfId="211" applyNumberFormat="1" applyFont="1" applyFill="1" applyBorder="1" applyAlignment="1">
      <alignment horizontal="center" vertical="center" wrapText="1"/>
      <protection/>
    </xf>
    <xf numFmtId="4" fontId="121" fillId="0" borderId="13" xfId="211" applyNumberFormat="1" applyFont="1" applyBorder="1" applyAlignment="1">
      <alignment horizontal="center" vertical="center" wrapText="1"/>
      <protection/>
    </xf>
    <xf numFmtId="9" fontId="121" fillId="0" borderId="33" xfId="211" applyNumberFormat="1" applyFont="1" applyBorder="1" applyAlignment="1">
      <alignment horizontal="right" vertical="center" wrapText="1" indent="3"/>
      <protection/>
    </xf>
    <xf numFmtId="0" fontId="121" fillId="33" borderId="33" xfId="211" applyFont="1" applyFill="1" applyBorder="1" applyAlignment="1">
      <alignment vertical="center" wrapText="1"/>
      <protection/>
    </xf>
    <xf numFmtId="4" fontId="121" fillId="33" borderId="56" xfId="211" applyNumberFormat="1" applyFont="1" applyFill="1" applyBorder="1" applyAlignment="1">
      <alignment horizontal="center" vertical="center" wrapText="1"/>
      <protection/>
    </xf>
    <xf numFmtId="4" fontId="121" fillId="33" borderId="32" xfId="211" applyNumberFormat="1" applyFont="1" applyFill="1" applyBorder="1" applyAlignment="1">
      <alignment horizontal="center" vertical="center" wrapText="1"/>
      <protection/>
    </xf>
    <xf numFmtId="4" fontId="121" fillId="0" borderId="32" xfId="211" applyNumberFormat="1" applyFont="1" applyFill="1" applyBorder="1" applyAlignment="1">
      <alignment horizontal="center" vertical="center" wrapText="1"/>
      <protection/>
    </xf>
    <xf numFmtId="9" fontId="121" fillId="0" borderId="34" xfId="211" applyNumberFormat="1" applyFont="1" applyBorder="1" applyAlignment="1">
      <alignment horizontal="right" vertical="center" wrapText="1" indent="3"/>
      <protection/>
    </xf>
    <xf numFmtId="0" fontId="121" fillId="33" borderId="34" xfId="211" applyFont="1" applyFill="1" applyBorder="1" applyAlignment="1">
      <alignment vertical="center" wrapText="1"/>
      <protection/>
    </xf>
    <xf numFmtId="4" fontId="121" fillId="0" borderId="34" xfId="211" applyNumberFormat="1" applyFont="1" applyFill="1" applyBorder="1" applyAlignment="1">
      <alignment horizontal="center" vertical="center" wrapText="1"/>
      <protection/>
    </xf>
    <xf numFmtId="4" fontId="121" fillId="33" borderId="54" xfId="211" applyNumberFormat="1" applyFont="1" applyFill="1" applyBorder="1" applyAlignment="1">
      <alignment horizontal="center" vertical="center" wrapText="1"/>
      <protection/>
    </xf>
    <xf numFmtId="4" fontId="121" fillId="33" borderId="19" xfId="211" applyNumberFormat="1" applyFont="1" applyFill="1" applyBorder="1" applyAlignment="1">
      <alignment horizontal="center" vertical="center" wrapText="1"/>
      <protection/>
    </xf>
    <xf numFmtId="4" fontId="121" fillId="0" borderId="19" xfId="211" applyNumberFormat="1" applyFont="1" applyFill="1" applyBorder="1" applyAlignment="1">
      <alignment horizontal="center" vertical="center" wrapText="1"/>
      <protection/>
    </xf>
    <xf numFmtId="0" fontId="123" fillId="0" borderId="22" xfId="211" applyFont="1" applyFill="1" applyBorder="1" applyAlignment="1">
      <alignment horizontal="left" vertical="center" wrapText="1"/>
      <protection/>
    </xf>
    <xf numFmtId="0" fontId="121" fillId="33" borderId="22" xfId="211" applyFont="1" applyFill="1" applyBorder="1" applyAlignment="1">
      <alignment vertical="center" wrapText="1"/>
      <protection/>
    </xf>
    <xf numFmtId="4" fontId="121" fillId="0" borderId="34" xfId="211" applyNumberFormat="1" applyFont="1" applyFill="1" applyBorder="1" applyAlignment="1">
      <alignment vertical="center" wrapText="1"/>
      <protection/>
    </xf>
    <xf numFmtId="4" fontId="121" fillId="33" borderId="8" xfId="211" applyNumberFormat="1" applyFont="1" applyFill="1" applyBorder="1" applyAlignment="1">
      <alignment vertical="center" wrapText="1"/>
      <protection/>
    </xf>
    <xf numFmtId="4" fontId="121" fillId="33" borderId="7" xfId="211" applyNumberFormat="1" applyFont="1" applyFill="1" applyBorder="1" applyAlignment="1">
      <alignment vertical="center" wrapText="1"/>
      <protection/>
    </xf>
    <xf numFmtId="4" fontId="121" fillId="33" borderId="22" xfId="211" applyNumberFormat="1" applyFont="1" applyFill="1" applyBorder="1" applyAlignment="1">
      <alignment vertical="center" wrapText="1"/>
      <protection/>
    </xf>
    <xf numFmtId="4" fontId="121" fillId="0" borderId="7" xfId="211" applyNumberFormat="1" applyFont="1" applyBorder="1" applyAlignment="1">
      <alignment horizontal="center" wrapText="1"/>
      <protection/>
    </xf>
    <xf numFmtId="4" fontId="123" fillId="33" borderId="7" xfId="211" applyNumberFormat="1" applyFont="1" applyFill="1" applyBorder="1" applyAlignment="1">
      <alignment horizontal="center" vertical="center" wrapText="1"/>
      <protection/>
    </xf>
    <xf numFmtId="0" fontId="8" fillId="0" borderId="0" xfId="211" applyFont="1" applyBorder="1" applyAlignment="1">
      <alignment horizontal="center" vertical="center" wrapText="1"/>
      <protection/>
    </xf>
    <xf numFmtId="0" fontId="8" fillId="0" borderId="0" xfId="211" applyFont="1" applyBorder="1" applyAlignment="1">
      <alignment vertical="center" wrapText="1"/>
      <protection/>
    </xf>
    <xf numFmtId="0" fontId="8" fillId="0" borderId="0" xfId="211" applyFont="1" applyBorder="1" applyAlignment="1">
      <alignment horizontal="center" wrapText="1"/>
      <protection/>
    </xf>
    <xf numFmtId="0" fontId="68" fillId="0" borderId="0" xfId="211" applyFont="1" applyBorder="1" applyAlignment="1">
      <alignment horizontal="left" vertical="center"/>
      <protection/>
    </xf>
    <xf numFmtId="0" fontId="125" fillId="0" borderId="0" xfId="211" applyFont="1" applyBorder="1" applyAlignment="1">
      <alignment horizontal="center" vertical="center" wrapText="1"/>
      <protection/>
    </xf>
    <xf numFmtId="0" fontId="77" fillId="0" borderId="0" xfId="211" applyFont="1" applyBorder="1" applyAlignment="1">
      <alignment horizontal="center" vertical="center" wrapText="1"/>
      <protection/>
    </xf>
    <xf numFmtId="0" fontId="99" fillId="0" borderId="0" xfId="160" applyFont="1" applyAlignment="1" applyProtection="1">
      <alignment/>
      <protection/>
    </xf>
    <xf numFmtId="0" fontId="8" fillId="0" borderId="0" xfId="211" applyFont="1" applyAlignment="1">
      <alignment horizontal="center"/>
      <protection/>
    </xf>
    <xf numFmtId="0" fontId="8" fillId="0" borderId="0" xfId="211" applyFont="1">
      <alignment/>
      <protection/>
    </xf>
    <xf numFmtId="0" fontId="8" fillId="0" borderId="0" xfId="211" applyFont="1" applyAlignment="1">
      <alignment horizontal="center" vertical="center"/>
      <protection/>
    </xf>
    <xf numFmtId="0" fontId="10" fillId="26" borderId="7" xfId="211" applyFont="1" applyFill="1" applyBorder="1" applyAlignment="1">
      <alignment horizontal="center" vertical="center"/>
      <protection/>
    </xf>
    <xf numFmtId="0" fontId="10" fillId="26" borderId="8" xfId="211" applyFont="1" applyFill="1" applyBorder="1" applyAlignment="1">
      <alignment horizontal="centerContinuous" vertical="center"/>
      <protection/>
    </xf>
    <xf numFmtId="0" fontId="10" fillId="26" borderId="57" xfId="211" applyFont="1" applyFill="1" applyBorder="1" applyAlignment="1">
      <alignment horizontal="centerContinuous" vertical="center"/>
      <protection/>
    </xf>
    <xf numFmtId="0" fontId="10" fillId="26" borderId="22" xfId="211" applyFont="1" applyFill="1" applyBorder="1" applyAlignment="1">
      <alignment horizontal="centerContinuous" vertical="center"/>
      <protection/>
    </xf>
    <xf numFmtId="0" fontId="8" fillId="0" borderId="0" xfId="211" applyFont="1" applyAlignment="1" quotePrefix="1">
      <alignment horizontal="center" vertical="center"/>
      <protection/>
    </xf>
    <xf numFmtId="0" fontId="8" fillId="0" borderId="7" xfId="211" applyFont="1" applyBorder="1" applyAlignment="1" quotePrefix="1">
      <alignment horizontal="center" vertical="center"/>
      <protection/>
    </xf>
    <xf numFmtId="0" fontId="8" fillId="0" borderId="7" xfId="211" applyFont="1" applyFill="1" applyBorder="1" applyAlignment="1">
      <alignment vertical="center" wrapText="1"/>
      <protection/>
    </xf>
    <xf numFmtId="0" fontId="8" fillId="0" borderId="7" xfId="234" applyFont="1" applyFill="1" applyBorder="1" applyAlignment="1">
      <alignment vertical="center" wrapText="1"/>
      <protection/>
    </xf>
    <xf numFmtId="0" fontId="8" fillId="0" borderId="13" xfId="234" applyFont="1" applyFill="1" applyBorder="1" applyAlignment="1">
      <alignment horizontal="left" vertical="center" wrapText="1"/>
      <protection/>
    </xf>
    <xf numFmtId="0" fontId="8" fillId="0" borderId="7" xfId="234" applyFont="1" applyFill="1" applyBorder="1" applyAlignment="1">
      <alignment horizontal="left" vertical="center" wrapText="1"/>
      <protection/>
    </xf>
    <xf numFmtId="0" fontId="8" fillId="0" borderId="7" xfId="234" applyFont="1" applyFill="1" applyBorder="1" applyAlignment="1">
      <alignment horizontal="left" vertical="center"/>
      <protection/>
    </xf>
    <xf numFmtId="0" fontId="8" fillId="0" borderId="7" xfId="211" applyFont="1" applyFill="1" applyBorder="1" applyAlignment="1">
      <alignment horizontal="left" vertical="center"/>
      <protection/>
    </xf>
    <xf numFmtId="0" fontId="8" fillId="0" borderId="7" xfId="211" applyFont="1" applyFill="1" applyBorder="1" applyAlignment="1">
      <alignment horizontal="left" vertical="center" wrapText="1"/>
      <protection/>
    </xf>
    <xf numFmtId="0" fontId="8" fillId="0" borderId="7" xfId="211" applyFont="1" applyBorder="1" applyAlignment="1" quotePrefix="1">
      <alignment horizontal="center" vertical="center" wrapText="1"/>
      <protection/>
    </xf>
    <xf numFmtId="0" fontId="8" fillId="0" borderId="0" xfId="211" applyFont="1" applyAlignment="1">
      <alignment vertical="center"/>
      <protection/>
    </xf>
    <xf numFmtId="0" fontId="100" fillId="32" borderId="0" xfId="218" applyFont="1" applyFill="1" applyAlignment="1">
      <alignment vertical="center"/>
      <protection/>
    </xf>
    <xf numFmtId="0" fontId="77" fillId="26" borderId="23" xfId="218" applyFont="1" applyFill="1" applyBorder="1">
      <alignment/>
      <protection/>
    </xf>
    <xf numFmtId="0" fontId="77" fillId="26" borderId="58" xfId="218" applyFont="1" applyFill="1" applyBorder="1">
      <alignment/>
      <protection/>
    </xf>
    <xf numFmtId="0" fontId="77" fillId="26" borderId="35" xfId="218" applyFont="1" applyFill="1" applyBorder="1">
      <alignment/>
      <protection/>
    </xf>
    <xf numFmtId="0" fontId="77" fillId="32" borderId="7" xfId="218" applyFont="1" applyFill="1" applyBorder="1" applyAlignment="1">
      <alignment horizontal="center" vertical="center" wrapText="1"/>
      <protection/>
    </xf>
    <xf numFmtId="0" fontId="77" fillId="32" borderId="22" xfId="218" applyFont="1" applyFill="1" applyBorder="1" applyAlignment="1">
      <alignment horizontal="center" vertical="center" wrapText="1"/>
      <protection/>
    </xf>
    <xf numFmtId="0" fontId="77" fillId="0" borderId="22" xfId="218" applyFont="1" applyFill="1" applyBorder="1" applyAlignment="1">
      <alignment horizontal="center" vertical="center" wrapText="1"/>
      <protection/>
    </xf>
    <xf numFmtId="0" fontId="77" fillId="32" borderId="0" xfId="218" applyFont="1" applyFill="1">
      <alignment/>
      <protection/>
    </xf>
    <xf numFmtId="0" fontId="77" fillId="26" borderId="54" xfId="218" applyFont="1" applyFill="1" applyBorder="1">
      <alignment/>
      <protection/>
    </xf>
    <xf numFmtId="0" fontId="77" fillId="26" borderId="59" xfId="218" applyFont="1" applyFill="1" applyBorder="1">
      <alignment/>
      <protection/>
    </xf>
    <xf numFmtId="0" fontId="77" fillId="26" borderId="34" xfId="218" applyFont="1" applyFill="1" applyBorder="1">
      <alignment/>
      <protection/>
    </xf>
    <xf numFmtId="0" fontId="77" fillId="32" borderId="23" xfId="218" applyFont="1" applyFill="1" applyBorder="1" applyAlignment="1">
      <alignment horizontal="center" vertical="center" wrapText="1"/>
      <protection/>
    </xf>
    <xf numFmtId="0" fontId="77" fillId="32" borderId="13" xfId="218" applyFont="1" applyFill="1" applyBorder="1" applyAlignment="1">
      <alignment horizontal="center" vertical="center" wrapText="1"/>
      <protection/>
    </xf>
    <xf numFmtId="0" fontId="77" fillId="32" borderId="35" xfId="218" applyFont="1" applyFill="1" applyBorder="1" applyAlignment="1">
      <alignment horizontal="center" vertical="center" wrapText="1"/>
      <protection/>
    </xf>
    <xf numFmtId="0" fontId="77" fillId="0" borderId="35" xfId="218" applyFont="1" applyFill="1" applyBorder="1" applyAlignment="1" quotePrefix="1">
      <alignment horizontal="center" vertical="center" wrapText="1"/>
      <protection/>
    </xf>
    <xf numFmtId="0" fontId="125" fillId="32" borderId="8" xfId="218" applyFont="1" applyFill="1" applyBorder="1" applyAlignment="1" quotePrefix="1">
      <alignment horizontal="center" vertical="center"/>
      <protection/>
    </xf>
    <xf numFmtId="0" fontId="125" fillId="32" borderId="22" xfId="218" applyFont="1" applyFill="1" applyBorder="1" applyAlignment="1">
      <alignment horizontal="center" vertical="center"/>
      <protection/>
    </xf>
    <xf numFmtId="0" fontId="125" fillId="32" borderId="57" xfId="218" applyFont="1" applyFill="1" applyBorder="1" applyAlignment="1">
      <alignment vertical="center"/>
      <protection/>
    </xf>
    <xf numFmtId="0" fontId="77" fillId="32" borderId="57" xfId="218" applyFont="1" applyFill="1" applyBorder="1" applyAlignment="1">
      <alignment vertical="center"/>
      <protection/>
    </xf>
    <xf numFmtId="0" fontId="77" fillId="32" borderId="8" xfId="218" applyFont="1" applyFill="1" applyBorder="1" applyAlignment="1">
      <alignment vertical="center"/>
      <protection/>
    </xf>
    <xf numFmtId="0" fontId="77" fillId="32" borderId="7" xfId="218" applyFont="1" applyFill="1" applyBorder="1" applyAlignment="1">
      <alignment vertical="center"/>
      <protection/>
    </xf>
    <xf numFmtId="0" fontId="6" fillId="32" borderId="22" xfId="218" applyFont="1" applyFill="1" applyBorder="1" applyAlignment="1">
      <alignment horizontal="center" vertical="center"/>
      <protection/>
    </xf>
    <xf numFmtId="0" fontId="6" fillId="0" borderId="22" xfId="218" applyFont="1" applyFill="1" applyBorder="1" applyAlignment="1">
      <alignment horizontal="center" vertical="center"/>
      <protection/>
    </xf>
    <xf numFmtId="0" fontId="77" fillId="32" borderId="0" xfId="218" applyFont="1" applyFill="1" applyAlignment="1">
      <alignment vertical="center"/>
      <protection/>
    </xf>
    <xf numFmtId="0" fontId="77" fillId="32" borderId="56" xfId="218" applyFont="1" applyFill="1" applyBorder="1" applyAlignment="1" quotePrefix="1">
      <alignment horizontal="center" vertical="center"/>
      <protection/>
    </xf>
    <xf numFmtId="0" fontId="77" fillId="32" borderId="33" xfId="218" applyFont="1" applyFill="1" applyBorder="1" applyAlignment="1">
      <alignment horizontal="center" vertical="center"/>
      <protection/>
    </xf>
    <xf numFmtId="0" fontId="77" fillId="32" borderId="0" xfId="218" applyFont="1" applyFill="1" applyBorder="1" applyAlignment="1">
      <alignment vertical="center"/>
      <protection/>
    </xf>
    <xf numFmtId="0" fontId="77" fillId="32" borderId="56" xfId="218" applyFont="1" applyFill="1" applyBorder="1" applyAlignment="1">
      <alignment vertical="center"/>
      <protection/>
    </xf>
    <xf numFmtId="0" fontId="77" fillId="32" borderId="32" xfId="218" applyFont="1" applyFill="1" applyBorder="1" applyAlignment="1">
      <alignment vertical="center"/>
      <protection/>
    </xf>
    <xf numFmtId="0" fontId="77" fillId="27" borderId="33" xfId="218" applyFont="1" applyFill="1" applyBorder="1" applyAlignment="1">
      <alignment horizontal="center" vertical="center"/>
      <protection/>
    </xf>
    <xf numFmtId="0" fontId="77" fillId="32" borderId="54" xfId="218" applyFont="1" applyFill="1" applyBorder="1" applyAlignment="1" quotePrefix="1">
      <alignment horizontal="center" vertical="center"/>
      <protection/>
    </xf>
    <xf numFmtId="0" fontId="77" fillId="32" borderId="34" xfId="218" applyFont="1" applyFill="1" applyBorder="1" applyAlignment="1">
      <alignment horizontal="center" vertical="center"/>
      <protection/>
    </xf>
    <xf numFmtId="0" fontId="77" fillId="32" borderId="59" xfId="218" applyFont="1" applyFill="1" applyBorder="1" applyAlignment="1">
      <alignment vertical="center"/>
      <protection/>
    </xf>
    <xf numFmtId="0" fontId="77" fillId="32" borderId="54" xfId="218" applyFont="1" applyFill="1" applyBorder="1" applyAlignment="1">
      <alignment vertical="center"/>
      <protection/>
    </xf>
    <xf numFmtId="0" fontId="77" fillId="32" borderId="19" xfId="218" applyFont="1" applyFill="1" applyBorder="1" applyAlignment="1">
      <alignment vertical="center"/>
      <protection/>
    </xf>
    <xf numFmtId="0" fontId="77" fillId="27" borderId="34" xfId="218" applyFont="1" applyFill="1" applyBorder="1" applyAlignment="1">
      <alignment horizontal="center" vertical="center"/>
      <protection/>
    </xf>
    <xf numFmtId="0" fontId="77" fillId="32" borderId="0" xfId="218" applyFont="1" applyFill="1" applyAlignment="1">
      <alignment horizontal="left"/>
      <protection/>
    </xf>
    <xf numFmtId="0" fontId="77" fillId="32" borderId="0" xfId="218" applyFont="1" applyFill="1" applyAlignment="1">
      <alignment horizontal="center"/>
      <protection/>
    </xf>
    <xf numFmtId="0" fontId="125" fillId="0" borderId="0" xfId="218" applyFont="1" applyAlignment="1">
      <alignment vertical="center"/>
      <protection/>
    </xf>
    <xf numFmtId="0" fontId="100" fillId="0" borderId="0" xfId="209" applyFont="1">
      <alignment/>
      <protection/>
    </xf>
    <xf numFmtId="0" fontId="100" fillId="0" borderId="0" xfId="218" applyFont="1">
      <alignment/>
      <protection/>
    </xf>
    <xf numFmtId="0" fontId="77" fillId="0" borderId="0" xfId="209" applyFont="1" applyAlignment="1">
      <alignment horizontal="left"/>
      <protection/>
    </xf>
    <xf numFmtId="0" fontId="125" fillId="0" borderId="0" xfId="209" applyFont="1">
      <alignment/>
      <protection/>
    </xf>
    <xf numFmtId="0" fontId="77" fillId="0" borderId="0" xfId="209" applyFont="1">
      <alignment/>
      <protection/>
    </xf>
    <xf numFmtId="0" fontId="8" fillId="0" borderId="0" xfId="218" applyFont="1">
      <alignment/>
      <protection/>
    </xf>
    <xf numFmtId="0" fontId="125" fillId="26" borderId="7" xfId="209" applyFont="1" applyFill="1" applyBorder="1" applyAlignment="1">
      <alignment horizontal="center" vertical="center"/>
      <protection/>
    </xf>
    <xf numFmtId="0" fontId="125" fillId="26" borderId="7" xfId="209" applyFont="1" applyFill="1" applyBorder="1" applyAlignment="1">
      <alignment horizontal="center" vertical="center" wrapText="1"/>
      <protection/>
    </xf>
    <xf numFmtId="49" fontId="6" fillId="0" borderId="7" xfId="218" applyNumberFormat="1" applyFont="1" applyFill="1" applyBorder="1" applyAlignment="1">
      <alignment horizontal="center" vertical="top"/>
      <protection/>
    </xf>
    <xf numFmtId="0" fontId="6" fillId="0" borderId="7" xfId="218" applyFont="1" applyFill="1" applyBorder="1" applyAlignment="1">
      <alignment vertical="top" wrapText="1"/>
      <protection/>
    </xf>
    <xf numFmtId="0" fontId="8" fillId="0" borderId="7" xfId="209" applyFont="1" applyFill="1" applyBorder="1" applyAlignment="1">
      <alignment vertical="top" wrapText="1"/>
      <protection/>
    </xf>
    <xf numFmtId="0" fontId="8" fillId="0" borderId="7" xfId="218" applyFont="1" applyFill="1" applyBorder="1" applyAlignment="1">
      <alignment vertical="top" wrapText="1"/>
      <protection/>
    </xf>
    <xf numFmtId="49" fontId="6" fillId="0" borderId="7" xfId="218" applyNumberFormat="1" applyFont="1" applyFill="1" applyBorder="1" applyAlignment="1" quotePrefix="1">
      <alignment horizontal="center" vertical="top"/>
      <protection/>
    </xf>
    <xf numFmtId="0" fontId="8" fillId="0" borderId="7" xfId="209" applyFont="1" applyFill="1" applyBorder="1" applyAlignment="1" quotePrefix="1">
      <alignment vertical="top" wrapText="1"/>
      <protection/>
    </xf>
    <xf numFmtId="0" fontId="6" fillId="0" borderId="57" xfId="218" applyFont="1" applyFill="1" applyBorder="1" applyAlignment="1">
      <alignment vertical="top" wrapText="1"/>
      <protection/>
    </xf>
    <xf numFmtId="0" fontId="0" fillId="0" borderId="0" xfId="0" applyFill="1" applyBorder="1" applyAlignment="1">
      <alignment/>
    </xf>
    <xf numFmtId="0" fontId="127" fillId="0" borderId="0" xfId="0" applyFont="1" applyBorder="1" applyAlignment="1">
      <alignment horizontal="left" vertical="center" wrapText="1"/>
    </xf>
    <xf numFmtId="0" fontId="127" fillId="0" borderId="0" xfId="0" applyFont="1" applyFill="1" applyBorder="1" applyAlignment="1">
      <alignment horizontal="left" vertical="top" wrapText="1"/>
    </xf>
    <xf numFmtId="0" fontId="127" fillId="0" borderId="0" xfId="0" applyFont="1" applyBorder="1" applyAlignment="1">
      <alignment horizontal="centerContinuous" vertical="center"/>
    </xf>
    <xf numFmtId="0" fontId="127" fillId="0" borderId="0" xfId="0" applyFont="1" applyFill="1" applyBorder="1" applyAlignment="1">
      <alignment horizontal="centerContinuous" vertical="center"/>
    </xf>
    <xf numFmtId="0" fontId="85" fillId="0" borderId="0" xfId="0" applyFont="1" applyBorder="1" applyAlignment="1">
      <alignment horizontal="centerContinuous" vertical="center"/>
    </xf>
    <xf numFmtId="0" fontId="127" fillId="0" borderId="0" xfId="189" applyFont="1" applyBorder="1" applyAlignment="1">
      <alignment horizontal="centerContinuous" vertical="center"/>
      <protection/>
    </xf>
    <xf numFmtId="0" fontId="0" fillId="0" borderId="0" xfId="0" applyFill="1" applyAlignment="1">
      <alignment/>
    </xf>
    <xf numFmtId="0" fontId="127" fillId="0" borderId="0" xfId="0" applyFont="1" applyBorder="1" applyAlignment="1">
      <alignment horizontal="left" vertical="top" wrapText="1"/>
    </xf>
    <xf numFmtId="0" fontId="128" fillId="0" borderId="0" xfId="0" applyFont="1" applyFill="1" applyBorder="1" applyAlignment="1">
      <alignment horizontal="left" vertical="center" wrapText="1"/>
    </xf>
    <xf numFmtId="0" fontId="129" fillId="0" borderId="0" xfId="0" applyFont="1" applyFill="1" applyBorder="1" applyAlignment="1">
      <alignment horizontal="left" vertical="center" wrapText="1"/>
    </xf>
    <xf numFmtId="0" fontId="130" fillId="0" borderId="0" xfId="0" applyFont="1" applyBorder="1" applyAlignment="1">
      <alignment horizontal="center" vertical="center"/>
    </xf>
    <xf numFmtId="0" fontId="130" fillId="0" borderId="0" xfId="0" applyFont="1" applyFill="1" applyBorder="1" applyAlignment="1">
      <alignment horizontal="center" vertical="center"/>
    </xf>
    <xf numFmtId="0" fontId="85" fillId="0" borderId="0" xfId="0" applyFont="1" applyFill="1" applyBorder="1" applyAlignment="1">
      <alignment horizontal="centerContinuous" vertical="center"/>
    </xf>
    <xf numFmtId="0" fontId="127" fillId="0" borderId="0" xfId="189" applyFont="1" applyFill="1" applyBorder="1" applyAlignment="1">
      <alignment horizontal="centerContinuous" vertical="center"/>
      <protection/>
    </xf>
    <xf numFmtId="0" fontId="88" fillId="0" borderId="52" xfId="189" applyFont="1" applyFill="1" applyBorder="1" applyAlignment="1">
      <alignment horizontal="center" vertical="center" wrapText="1"/>
      <protection/>
    </xf>
    <xf numFmtId="0" fontId="88" fillId="0" borderId="75" xfId="189" applyFont="1" applyFill="1" applyBorder="1" applyAlignment="1">
      <alignment vertical="center" wrapText="1"/>
      <protection/>
    </xf>
    <xf numFmtId="0" fontId="88" fillId="0" borderId="61" xfId="189" applyFont="1" applyFill="1" applyBorder="1" applyAlignment="1">
      <alignment vertical="center" wrapText="1"/>
      <protection/>
    </xf>
    <xf numFmtId="0" fontId="88" fillId="0" borderId="13" xfId="0" applyFont="1" applyFill="1" applyBorder="1" applyAlignment="1">
      <alignment horizontal="center" vertical="center" wrapText="1"/>
    </xf>
    <xf numFmtId="9" fontId="106" fillId="0" borderId="8" xfId="0" applyNumberFormat="1" applyFont="1" applyFill="1" applyBorder="1" applyAlignment="1">
      <alignment horizontal="center" vertical="center" wrapText="1"/>
    </xf>
    <xf numFmtId="0" fontId="88" fillId="0" borderId="13" xfId="189" applyFont="1" applyFill="1" applyBorder="1" applyAlignment="1">
      <alignment horizontal="center" vertical="center" wrapText="1"/>
      <protection/>
    </xf>
    <xf numFmtId="9" fontId="88" fillId="0" borderId="13" xfId="189" applyNumberFormat="1" applyFont="1" applyFill="1" applyBorder="1" applyAlignment="1">
      <alignment horizontal="center" vertical="center" wrapText="1"/>
      <protection/>
    </xf>
    <xf numFmtId="0" fontId="106" fillId="0" borderId="23" xfId="0" applyFont="1" applyFill="1" applyBorder="1" applyAlignment="1">
      <alignment horizontal="center" vertical="center" wrapText="1"/>
    </xf>
    <xf numFmtId="9" fontId="106" fillId="0" borderId="19" xfId="189" applyNumberFormat="1" applyFont="1" applyFill="1" applyBorder="1" applyAlignment="1">
      <alignment vertical="center" wrapText="1"/>
      <protection/>
    </xf>
    <xf numFmtId="9" fontId="106" fillId="0" borderId="7" xfId="189" applyNumberFormat="1" applyFont="1" applyFill="1" applyBorder="1" applyAlignment="1">
      <alignment horizontal="center" vertical="center" wrapText="1"/>
      <protection/>
    </xf>
    <xf numFmtId="0" fontId="106" fillId="0" borderId="8" xfId="189" applyFont="1" applyFill="1" applyBorder="1" applyAlignment="1">
      <alignment horizontal="center" vertical="center" wrapText="1"/>
      <protection/>
    </xf>
    <xf numFmtId="0" fontId="88" fillId="0" borderId="54" xfId="189" applyFont="1" applyFill="1" applyBorder="1" applyAlignment="1">
      <alignment horizontal="center" vertical="center" wrapText="1"/>
      <protection/>
    </xf>
    <xf numFmtId="0" fontId="88" fillId="0" borderId="7" xfId="189" applyFont="1" applyFill="1" applyBorder="1" applyAlignment="1">
      <alignment horizontal="center" vertical="center" wrapText="1"/>
      <protection/>
    </xf>
    <xf numFmtId="0" fontId="106" fillId="0" borderId="54" xfId="198" applyFont="1" applyFill="1" applyBorder="1" applyAlignment="1">
      <alignment horizontal="center" vertical="center" wrapText="1"/>
      <protection/>
    </xf>
    <xf numFmtId="0" fontId="106" fillId="0" borderId="8" xfId="0" applyFont="1" applyFill="1" applyBorder="1" applyAlignment="1">
      <alignment horizontal="center" vertical="center" wrapText="1"/>
    </xf>
    <xf numFmtId="49" fontId="131" fillId="0" borderId="7" xfId="189" applyNumberFormat="1" applyFont="1" applyFill="1" applyBorder="1" applyAlignment="1">
      <alignment horizontal="center" vertical="center" wrapText="1"/>
      <protection/>
    </xf>
    <xf numFmtId="49" fontId="131" fillId="0" borderId="22" xfId="189" applyNumberFormat="1" applyFont="1" applyFill="1" applyBorder="1" applyAlignment="1">
      <alignment horizontal="center" vertical="center" wrapText="1"/>
      <protection/>
    </xf>
    <xf numFmtId="49" fontId="112" fillId="0" borderId="7" xfId="189" applyNumberFormat="1" applyFont="1" applyFill="1" applyBorder="1" applyAlignment="1">
      <alignment horizontal="center" vertical="center" wrapText="1"/>
      <protection/>
    </xf>
    <xf numFmtId="49" fontId="112" fillId="0" borderId="8" xfId="189" applyNumberFormat="1" applyFont="1" applyFill="1" applyBorder="1" applyAlignment="1">
      <alignment horizontal="center" vertical="center" wrapText="1"/>
      <protection/>
    </xf>
    <xf numFmtId="49" fontId="112" fillId="0" borderId="23" xfId="198" applyNumberFormat="1" applyFont="1" applyFill="1" applyBorder="1" applyAlignment="1">
      <alignment horizontal="center" vertical="center" wrapText="1"/>
      <protection/>
    </xf>
    <xf numFmtId="49" fontId="112" fillId="0" borderId="7" xfId="198" applyNumberFormat="1" applyFont="1" applyFill="1" applyBorder="1" applyAlignment="1">
      <alignment horizontal="center" vertical="center" wrapText="1"/>
      <protection/>
    </xf>
    <xf numFmtId="49" fontId="112" fillId="0" borderId="13" xfId="189" applyNumberFormat="1" applyFont="1" applyFill="1" applyBorder="1" applyAlignment="1">
      <alignment horizontal="center" vertical="center" wrapText="1"/>
      <protection/>
    </xf>
    <xf numFmtId="49" fontId="112" fillId="0" borderId="24" xfId="189" applyNumberFormat="1" applyFont="1" applyFill="1" applyBorder="1" applyAlignment="1">
      <alignment horizontal="center" vertical="center" wrapText="1"/>
      <protection/>
    </xf>
    <xf numFmtId="49" fontId="132" fillId="0" borderId="0" xfId="0" applyNumberFormat="1" applyFont="1" applyFill="1" applyBorder="1" applyAlignment="1">
      <alignment horizontal="center" vertical="center"/>
    </xf>
    <xf numFmtId="0" fontId="133" fillId="32" borderId="45" xfId="0" applyFont="1" applyFill="1" applyBorder="1" applyAlignment="1">
      <alignment horizontal="left" vertical="center" wrapText="1"/>
    </xf>
    <xf numFmtId="0" fontId="131" fillId="0" borderId="23" xfId="0" applyFont="1" applyFill="1" applyBorder="1" applyAlignment="1">
      <alignment horizontal="center" vertical="center" wrapText="1"/>
    </xf>
    <xf numFmtId="0" fontId="134" fillId="0" borderId="13" xfId="0" applyFont="1" applyFill="1" applyBorder="1" applyAlignment="1">
      <alignment wrapText="1"/>
    </xf>
    <xf numFmtId="0" fontId="134" fillId="0" borderId="0" xfId="0" applyFont="1" applyFill="1" applyBorder="1" applyAlignment="1">
      <alignment wrapText="1"/>
    </xf>
    <xf numFmtId="0" fontId="106" fillId="0" borderId="13" xfId="0" applyFont="1" applyFill="1" applyBorder="1" applyAlignment="1">
      <alignment horizontal="center" vertical="center" wrapText="1"/>
    </xf>
    <xf numFmtId="0" fontId="135" fillId="0" borderId="0" xfId="0" applyFont="1" applyFill="1" applyBorder="1" applyAlignment="1">
      <alignment horizontal="left" vertical="center" wrapText="1"/>
    </xf>
    <xf numFmtId="0" fontId="131" fillId="0" borderId="13" xfId="189" applyFont="1" applyFill="1" applyBorder="1" applyAlignment="1">
      <alignment horizontal="center" vertical="center" wrapText="1"/>
      <protection/>
    </xf>
    <xf numFmtId="0" fontId="136" fillId="0" borderId="35" xfId="189" applyFont="1" applyFill="1" applyBorder="1" applyAlignment="1">
      <alignment horizontal="left" vertical="center" wrapText="1"/>
      <protection/>
    </xf>
    <xf numFmtId="0" fontId="88" fillId="0" borderId="7" xfId="0" applyFont="1" applyFill="1" applyBorder="1" applyAlignment="1">
      <alignment horizontal="center" vertical="center" wrapText="1"/>
    </xf>
    <xf numFmtId="0" fontId="134" fillId="0" borderId="28" xfId="0" applyFont="1" applyFill="1" applyBorder="1" applyAlignment="1">
      <alignment wrapText="1"/>
    </xf>
    <xf numFmtId="0" fontId="97" fillId="0" borderId="66" xfId="239" applyFont="1" applyFill="1" applyBorder="1" applyAlignment="1">
      <alignment horizontal="left" vertical="center" wrapText="1" indent="3"/>
      <protection/>
    </xf>
    <xf numFmtId="0" fontId="131" fillId="0" borderId="54" xfId="0" applyFont="1" applyFill="1" applyBorder="1" applyAlignment="1" quotePrefix="1">
      <alignment horizontal="center" vertical="center" wrapText="1"/>
    </xf>
    <xf numFmtId="0" fontId="134" fillId="0" borderId="19" xfId="0" applyFont="1" applyFill="1" applyBorder="1" applyAlignment="1">
      <alignment wrapText="1"/>
    </xf>
    <xf numFmtId="0" fontId="134" fillId="0" borderId="59" xfId="0" applyFont="1" applyFill="1" applyBorder="1" applyAlignment="1">
      <alignment wrapText="1"/>
    </xf>
    <xf numFmtId="0" fontId="106" fillId="0" borderId="19" xfId="0" applyFont="1" applyFill="1" applyBorder="1" applyAlignment="1">
      <alignment horizontal="center" vertical="center" wrapText="1"/>
    </xf>
    <xf numFmtId="0" fontId="135" fillId="0" borderId="59" xfId="0" applyFont="1" applyFill="1" applyBorder="1" applyAlignment="1">
      <alignment horizontal="left" vertical="center" wrapText="1"/>
    </xf>
    <xf numFmtId="0" fontId="131" fillId="0" borderId="19" xfId="189" applyFont="1" applyFill="1" applyBorder="1" applyAlignment="1">
      <alignment horizontal="center" vertical="center" wrapText="1"/>
      <protection/>
    </xf>
    <xf numFmtId="0" fontId="136" fillId="0" borderId="34" xfId="189" applyFont="1" applyFill="1" applyBorder="1" applyAlignment="1">
      <alignment horizontal="left" vertical="center" wrapText="1"/>
      <protection/>
    </xf>
    <xf numFmtId="0" fontId="134" fillId="0" borderId="26" xfId="0" applyFont="1" applyFill="1" applyBorder="1" applyAlignment="1">
      <alignment wrapText="1"/>
    </xf>
    <xf numFmtId="0" fontId="137" fillId="0" borderId="47" xfId="0" applyFont="1" applyFill="1" applyBorder="1" applyAlignment="1">
      <alignment horizontal="left" vertical="center" wrapText="1"/>
    </xf>
    <xf numFmtId="0" fontId="131" fillId="0" borderId="56" xfId="0" applyFont="1" applyFill="1" applyBorder="1" applyAlignment="1" quotePrefix="1">
      <alignment horizontal="center" vertical="center" wrapText="1"/>
    </xf>
    <xf numFmtId="0" fontId="134" fillId="0" borderId="32" xfId="0" applyFont="1" applyFill="1" applyBorder="1" applyAlignment="1">
      <alignment horizontal="left" vertical="center" wrapText="1"/>
    </xf>
    <xf numFmtId="0" fontId="134" fillId="0" borderId="0" xfId="0" applyFont="1" applyFill="1" applyBorder="1" applyAlignment="1">
      <alignment horizontal="left" vertical="center" wrapText="1"/>
    </xf>
    <xf numFmtId="0" fontId="138" fillId="0" borderId="0" xfId="0" applyFont="1" applyFill="1" applyBorder="1" applyAlignment="1">
      <alignment horizontal="left" vertical="center" wrapText="1"/>
    </xf>
    <xf numFmtId="0" fontId="106" fillId="0" borderId="32" xfId="0" applyFont="1" applyBorder="1" applyAlignment="1">
      <alignment horizontal="center" vertical="center" wrapText="1"/>
    </xf>
    <xf numFmtId="0" fontId="134" fillId="0" borderId="32" xfId="0" applyFont="1" applyFill="1" applyBorder="1" applyAlignment="1">
      <alignment wrapText="1"/>
    </xf>
    <xf numFmtId="0" fontId="134" fillId="0" borderId="0" xfId="0" applyFont="1" applyBorder="1" applyAlignment="1">
      <alignment wrapText="1"/>
    </xf>
    <xf numFmtId="0" fontId="134" fillId="0" borderId="32" xfId="0" applyFont="1" applyBorder="1" applyAlignment="1">
      <alignment wrapText="1"/>
    </xf>
    <xf numFmtId="0" fontId="106" fillId="0" borderId="0" xfId="0" applyFont="1" applyFill="1" applyBorder="1" applyAlignment="1">
      <alignment vertical="center" wrapText="1"/>
    </xf>
    <xf numFmtId="0" fontId="134" fillId="0" borderId="32" xfId="0" applyFont="1" applyBorder="1" applyAlignment="1">
      <alignment vertical="center" wrapText="1"/>
    </xf>
    <xf numFmtId="0" fontId="134" fillId="0" borderId="0" xfId="0" applyFont="1" applyBorder="1" applyAlignment="1">
      <alignment vertical="center" wrapText="1"/>
    </xf>
    <xf numFmtId="0" fontId="131" fillId="0" borderId="32" xfId="189" applyFont="1" applyFill="1" applyBorder="1" applyAlignment="1">
      <alignment horizontal="center" vertical="center" wrapText="1"/>
      <protection/>
    </xf>
    <xf numFmtId="0" fontId="139" fillId="0" borderId="33" xfId="189" applyFont="1" applyFill="1" applyBorder="1" applyAlignment="1">
      <alignment vertical="center" wrapText="1"/>
      <protection/>
    </xf>
    <xf numFmtId="0" fontId="139" fillId="27" borderId="33" xfId="189" applyFont="1" applyFill="1" applyBorder="1" applyAlignment="1">
      <alignment vertical="center" wrapText="1"/>
      <protection/>
    </xf>
    <xf numFmtId="0" fontId="134" fillId="27" borderId="68" xfId="0" applyFont="1" applyFill="1" applyBorder="1" applyAlignment="1">
      <alignment vertical="center" wrapText="1"/>
    </xf>
    <xf numFmtId="0" fontId="97" fillId="32" borderId="47" xfId="0" applyFont="1" applyFill="1" applyBorder="1" applyAlignment="1">
      <alignment horizontal="left" vertical="center" wrapText="1"/>
    </xf>
    <xf numFmtId="0" fontId="134" fillId="27" borderId="0" xfId="0" applyFont="1" applyFill="1" applyBorder="1" applyAlignment="1">
      <alignment horizontal="left" vertical="center" wrapText="1"/>
    </xf>
    <xf numFmtId="9" fontId="106" fillId="0" borderId="0" xfId="0" applyNumberFormat="1" applyFont="1" applyFill="1" applyBorder="1" applyAlignment="1">
      <alignment horizontal="center" vertical="center" wrapText="1"/>
    </xf>
    <xf numFmtId="0" fontId="134" fillId="27" borderId="68" xfId="0" applyFont="1" applyFill="1" applyBorder="1" applyAlignment="1">
      <alignment wrapText="1"/>
    </xf>
    <xf numFmtId="0" fontId="97" fillId="0" borderId="63" xfId="239" applyFont="1" applyFill="1" applyBorder="1" applyAlignment="1">
      <alignment horizontal="left" vertical="center" wrapText="1" indent="3"/>
      <protection/>
    </xf>
    <xf numFmtId="0" fontId="131" fillId="0" borderId="32" xfId="239" applyFont="1" applyFill="1" applyBorder="1" applyAlignment="1" quotePrefix="1">
      <alignment horizontal="center" vertical="center" wrapText="1"/>
      <protection/>
    </xf>
    <xf numFmtId="0" fontId="134" fillId="32" borderId="32" xfId="0" applyFont="1" applyFill="1" applyBorder="1" applyAlignment="1">
      <alignment horizontal="left" vertical="center" wrapText="1"/>
    </xf>
    <xf numFmtId="0" fontId="134" fillId="27" borderId="68" xfId="0" applyFont="1" applyFill="1" applyBorder="1" applyAlignment="1">
      <alignment horizontal="left" vertical="center" wrapText="1"/>
    </xf>
    <xf numFmtId="0" fontId="97" fillId="32" borderId="66" xfId="0" applyFont="1" applyFill="1" applyBorder="1" applyAlignment="1">
      <alignment horizontal="left" vertical="center" wrapText="1"/>
    </xf>
    <xf numFmtId="0" fontId="106" fillId="27" borderId="19" xfId="0" applyFont="1" applyFill="1" applyBorder="1" applyAlignment="1">
      <alignment horizontal="center" vertical="center" wrapText="1"/>
    </xf>
    <xf numFmtId="0" fontId="106" fillId="27" borderId="59" xfId="0" applyFont="1" applyFill="1" applyBorder="1" applyAlignment="1">
      <alignment horizontal="center" vertical="center" wrapText="1"/>
    </xf>
    <xf numFmtId="0" fontId="106" fillId="27" borderId="34" xfId="0" applyFont="1" applyFill="1" applyBorder="1" applyAlignment="1">
      <alignment horizontal="center" vertical="center" wrapText="1"/>
    </xf>
    <xf numFmtId="0" fontId="106" fillId="0" borderId="19" xfId="0" applyFont="1" applyBorder="1" applyAlignment="1">
      <alignment horizontal="center" vertical="center" wrapText="1"/>
    </xf>
    <xf numFmtId="0" fontId="134" fillId="0" borderId="59" xfId="0" applyFont="1" applyFill="1" applyBorder="1" applyAlignment="1">
      <alignment horizontal="left" vertical="center" wrapText="1"/>
    </xf>
    <xf numFmtId="0" fontId="134" fillId="0" borderId="19" xfId="0" applyFont="1" applyFill="1" applyBorder="1" applyAlignment="1">
      <alignment horizontal="left" vertical="center" wrapText="1"/>
    </xf>
    <xf numFmtId="0" fontId="134" fillId="27" borderId="59" xfId="0" applyFont="1" applyFill="1" applyBorder="1" applyAlignment="1">
      <alignment wrapText="1"/>
    </xf>
    <xf numFmtId="0" fontId="134" fillId="0" borderId="19" xfId="0" applyFont="1" applyBorder="1" applyAlignment="1">
      <alignment wrapText="1"/>
    </xf>
    <xf numFmtId="0" fontId="134" fillId="0" borderId="19" xfId="0" applyFont="1" applyBorder="1" applyAlignment="1">
      <alignment vertical="center" wrapText="1"/>
    </xf>
    <xf numFmtId="0" fontId="134" fillId="0" borderId="59" xfId="0" applyFont="1" applyBorder="1" applyAlignment="1">
      <alignment vertical="center" wrapText="1"/>
    </xf>
    <xf numFmtId="0" fontId="139" fillId="0" borderId="34" xfId="189" applyFont="1" applyFill="1" applyBorder="1" applyAlignment="1">
      <alignment vertical="center" wrapText="1"/>
      <protection/>
    </xf>
    <xf numFmtId="0" fontId="139" fillId="27" borderId="34" xfId="189" applyFont="1" applyFill="1" applyBorder="1" applyAlignment="1">
      <alignment vertical="center" wrapText="1"/>
      <protection/>
    </xf>
    <xf numFmtId="0" fontId="134" fillId="27" borderId="67" xfId="0" applyFont="1" applyFill="1" applyBorder="1" applyAlignment="1">
      <alignment wrapText="1"/>
    </xf>
    <xf numFmtId="0" fontId="106" fillId="27" borderId="32" xfId="0" applyFont="1" applyFill="1" applyBorder="1" applyAlignment="1">
      <alignment horizontal="center" vertical="center" wrapText="1"/>
    </xf>
    <xf numFmtId="0" fontId="106" fillId="27" borderId="0" xfId="0" applyFont="1" applyFill="1" applyBorder="1" applyAlignment="1">
      <alignment horizontal="center" vertical="center" wrapText="1"/>
    </xf>
    <xf numFmtId="0" fontId="106" fillId="0" borderId="0" xfId="0" applyFont="1" applyBorder="1" applyAlignment="1">
      <alignment horizontal="center" vertical="center" wrapText="1"/>
    </xf>
    <xf numFmtId="0" fontId="106" fillId="0" borderId="0" xfId="0" applyFont="1" applyFill="1" applyBorder="1" applyAlignment="1">
      <alignment horizontal="center" vertical="center" wrapText="1"/>
    </xf>
    <xf numFmtId="0" fontId="106" fillId="0" borderId="32" xfId="0" applyFont="1" applyFill="1" applyBorder="1" applyAlignment="1">
      <alignment horizontal="center" vertical="center" wrapText="1"/>
    </xf>
    <xf numFmtId="0" fontId="106" fillId="32" borderId="32" xfId="0" applyFont="1" applyFill="1" applyBorder="1" applyAlignment="1">
      <alignment horizontal="center" vertical="center" wrapText="1"/>
    </xf>
    <xf numFmtId="0" fontId="131" fillId="0" borderId="19" xfId="239" applyFont="1" applyFill="1" applyBorder="1" applyAlignment="1" quotePrefix="1">
      <alignment horizontal="center" vertical="center" wrapText="1"/>
      <protection/>
    </xf>
    <xf numFmtId="0" fontId="134" fillId="32" borderId="19" xfId="0" applyFont="1" applyFill="1" applyBorder="1" applyAlignment="1">
      <alignment horizontal="left" vertical="center" wrapText="1"/>
    </xf>
    <xf numFmtId="0" fontId="134" fillId="0" borderId="59" xfId="0" applyFont="1" applyBorder="1" applyAlignment="1">
      <alignment wrapText="1"/>
    </xf>
    <xf numFmtId="9" fontId="106" fillId="0" borderId="59" xfId="0" applyNumberFormat="1" applyFont="1" applyFill="1" applyBorder="1" applyAlignment="1">
      <alignment horizontal="center" vertical="center" wrapText="1"/>
    </xf>
    <xf numFmtId="0" fontId="134" fillId="27" borderId="67" xfId="0" applyFont="1" applyFill="1" applyBorder="1" applyAlignment="1">
      <alignment horizontal="left" vertical="center" wrapText="1"/>
    </xf>
    <xf numFmtId="0" fontId="88" fillId="27" borderId="32" xfId="0" applyFont="1" applyFill="1" applyBorder="1" applyAlignment="1">
      <alignment horizontal="center" vertical="center" wrapText="1"/>
    </xf>
    <xf numFmtId="0" fontId="134" fillId="27" borderId="0" xfId="0" applyFont="1" applyFill="1" applyBorder="1" applyAlignment="1">
      <alignment wrapText="1"/>
    </xf>
    <xf numFmtId="0" fontId="134" fillId="32" borderId="32" xfId="0" applyFont="1" applyFill="1" applyBorder="1" applyAlignment="1">
      <alignment wrapText="1"/>
    </xf>
    <xf numFmtId="0" fontId="97" fillId="0" borderId="47" xfId="0" applyFont="1" applyFill="1" applyBorder="1" applyAlignment="1">
      <alignment horizontal="left" vertical="center" wrapText="1"/>
    </xf>
    <xf numFmtId="0" fontId="134" fillId="0" borderId="56" xfId="0" applyFont="1" applyFill="1" applyBorder="1" applyAlignment="1">
      <alignment wrapText="1"/>
    </xf>
    <xf numFmtId="0" fontId="134" fillId="0" borderId="33" xfId="0" applyFont="1" applyBorder="1" applyAlignment="1">
      <alignment vertical="center" wrapText="1"/>
    </xf>
    <xf numFmtId="0" fontId="97" fillId="0" borderId="47" xfId="189" applyFont="1" applyFill="1" applyBorder="1" applyAlignment="1">
      <alignment horizontal="left" vertical="center" wrapText="1"/>
      <protection/>
    </xf>
    <xf numFmtId="0" fontId="131" fillId="0" borderId="56" xfId="189" applyFont="1" applyFill="1" applyBorder="1" applyAlignment="1" quotePrefix="1">
      <alignment horizontal="center" vertical="center" wrapText="1"/>
      <protection/>
    </xf>
    <xf numFmtId="0" fontId="134" fillId="27" borderId="32" xfId="0" applyFont="1" applyFill="1" applyBorder="1" applyAlignment="1">
      <alignment wrapText="1"/>
    </xf>
    <xf numFmtId="0" fontId="135" fillId="0" borderId="32" xfId="0" applyFont="1" applyFill="1" applyBorder="1" applyAlignment="1">
      <alignment horizontal="left" vertical="center" wrapText="1"/>
    </xf>
    <xf numFmtId="0" fontId="135" fillId="27" borderId="32" xfId="0" applyFont="1" applyFill="1" applyBorder="1" applyAlignment="1">
      <alignment horizontal="left" vertical="center" wrapText="1"/>
    </xf>
    <xf numFmtId="0" fontId="97" fillId="0" borderId="79" xfId="189" applyFont="1" applyFill="1" applyBorder="1" applyAlignment="1">
      <alignment horizontal="left" vertical="center" wrapText="1"/>
      <protection/>
    </xf>
    <xf numFmtId="0" fontId="131" fillId="0" borderId="69" xfId="189" applyFont="1" applyFill="1" applyBorder="1" applyAlignment="1" quotePrefix="1">
      <alignment horizontal="center" vertical="center" wrapText="1"/>
      <protection/>
    </xf>
    <xf numFmtId="0" fontId="134" fillId="27" borderId="29" xfId="0" applyFont="1" applyFill="1" applyBorder="1" applyAlignment="1">
      <alignment wrapText="1"/>
    </xf>
    <xf numFmtId="0" fontId="134" fillId="27" borderId="48" xfId="0" applyFont="1" applyFill="1" applyBorder="1" applyAlignment="1">
      <alignment wrapText="1"/>
    </xf>
    <xf numFmtId="0" fontId="134" fillId="0" borderId="29" xfId="0" applyFont="1" applyFill="1" applyBorder="1" applyAlignment="1">
      <alignment wrapText="1"/>
    </xf>
    <xf numFmtId="0" fontId="134" fillId="0" borderId="48" xfId="0" applyFont="1" applyFill="1" applyBorder="1" applyAlignment="1">
      <alignment wrapText="1"/>
    </xf>
    <xf numFmtId="0" fontId="135" fillId="0" borderId="29" xfId="0" applyFont="1" applyFill="1" applyBorder="1" applyAlignment="1">
      <alignment horizontal="left" vertical="center" wrapText="1"/>
    </xf>
    <xf numFmtId="0" fontId="135" fillId="0" borderId="48" xfId="0" applyFont="1" applyFill="1" applyBorder="1" applyAlignment="1">
      <alignment horizontal="left" vertical="center" wrapText="1"/>
    </xf>
    <xf numFmtId="0" fontId="135" fillId="27" borderId="29" xfId="0" applyFont="1" applyFill="1" applyBorder="1" applyAlignment="1">
      <alignment horizontal="left" vertical="center" wrapText="1"/>
    </xf>
    <xf numFmtId="0" fontId="139" fillId="27" borderId="65" xfId="189" applyFont="1" applyFill="1" applyBorder="1" applyAlignment="1">
      <alignment vertical="center" wrapText="1"/>
      <protection/>
    </xf>
    <xf numFmtId="0" fontId="134" fillId="27" borderId="70" xfId="0" applyFont="1" applyFill="1" applyBorder="1" applyAlignment="1">
      <alignment wrapText="1"/>
    </xf>
    <xf numFmtId="0" fontId="135" fillId="0" borderId="0" xfId="189" applyFont="1" applyFill="1" applyBorder="1" applyAlignment="1">
      <alignment horizontal="left" vertical="center" wrapText="1"/>
      <protection/>
    </xf>
    <xf numFmtId="0" fontId="134" fillId="0" borderId="0" xfId="189" applyFont="1">
      <alignment/>
      <protection/>
    </xf>
    <xf numFmtId="0" fontId="8" fillId="0" borderId="0" xfId="189" applyFont="1">
      <alignment/>
      <protection/>
    </xf>
    <xf numFmtId="0" fontId="100" fillId="0" borderId="0" xfId="189" applyFont="1" applyAlignment="1">
      <alignment horizontal="left" vertical="center"/>
      <protection/>
    </xf>
    <xf numFmtId="0" fontId="77" fillId="0" borderId="0" xfId="189" applyFont="1">
      <alignment/>
      <protection/>
    </xf>
    <xf numFmtId="0" fontId="77" fillId="0" borderId="0" xfId="189" applyFont="1" applyAlignment="1">
      <alignment horizontal="left"/>
      <protection/>
    </xf>
    <xf numFmtId="0" fontId="125" fillId="0" borderId="0" xfId="189" applyFont="1">
      <alignment/>
      <protection/>
    </xf>
    <xf numFmtId="0" fontId="67" fillId="26" borderId="7" xfId="189" applyFont="1" applyFill="1" applyBorder="1" applyAlignment="1">
      <alignment horizontal="center" vertical="center"/>
      <protection/>
    </xf>
    <xf numFmtId="0" fontId="67" fillId="26" borderId="7" xfId="189" applyFont="1" applyFill="1" applyBorder="1" applyAlignment="1">
      <alignment horizontal="center" vertical="center" wrapText="1"/>
      <protection/>
    </xf>
    <xf numFmtId="49" fontId="77" fillId="0" borderId="7" xfId="189" applyNumberFormat="1" applyFont="1" applyFill="1" applyBorder="1" applyAlignment="1">
      <alignment horizontal="center" vertical="top" wrapText="1"/>
      <protection/>
    </xf>
    <xf numFmtId="0" fontId="77" fillId="0" borderId="7" xfId="189" applyFont="1" applyFill="1" applyBorder="1" applyAlignment="1">
      <alignment horizontal="left" vertical="top" wrapText="1"/>
      <protection/>
    </xf>
    <xf numFmtId="0" fontId="77" fillId="0" borderId="7" xfId="189" applyFont="1" applyFill="1" applyBorder="1" applyAlignment="1">
      <alignment vertical="top" wrapText="1"/>
      <protection/>
    </xf>
    <xf numFmtId="49" fontId="77" fillId="0" borderId="7" xfId="189" applyNumberFormat="1" applyFont="1" applyFill="1" applyBorder="1" applyAlignment="1">
      <alignment horizontal="center" vertical="center" wrapText="1"/>
      <protection/>
    </xf>
    <xf numFmtId="0" fontId="77" fillId="0" borderId="7" xfId="189" applyFont="1" applyFill="1" applyBorder="1" applyAlignment="1">
      <alignment horizontal="left" vertical="center" wrapText="1"/>
      <protection/>
    </xf>
    <xf numFmtId="0" fontId="77" fillId="0" borderId="7" xfId="189" applyFont="1" applyFill="1" applyBorder="1" applyAlignment="1">
      <alignment vertical="center" wrapText="1"/>
      <protection/>
    </xf>
    <xf numFmtId="0" fontId="77" fillId="0" borderId="7" xfId="189" applyFont="1" applyFill="1" applyBorder="1" applyAlignment="1" quotePrefix="1">
      <alignment vertical="center" wrapText="1"/>
      <protection/>
    </xf>
    <xf numFmtId="49" fontId="77" fillId="0" borderId="8" xfId="189" applyNumberFormat="1" applyFont="1" applyFill="1" applyBorder="1" applyAlignment="1">
      <alignment horizontal="center" vertical="center" wrapText="1"/>
      <protection/>
    </xf>
    <xf numFmtId="0" fontId="6" fillId="0" borderId="7" xfId="0" applyFont="1" applyFill="1" applyBorder="1" applyAlignment="1">
      <alignment horizontal="center" vertical="center" wrapText="1"/>
    </xf>
    <xf numFmtId="0" fontId="77" fillId="0" borderId="7" xfId="0" applyFont="1" applyFill="1" applyBorder="1" applyAlignment="1">
      <alignment horizontal="left" vertical="center" wrapText="1"/>
    </xf>
    <xf numFmtId="49" fontId="77" fillId="0" borderId="7" xfId="189" applyNumberFormat="1" applyFont="1" applyFill="1" applyBorder="1" applyAlignment="1" quotePrefix="1">
      <alignment horizontal="center" vertical="center" wrapText="1"/>
      <protection/>
    </xf>
    <xf numFmtId="0" fontId="127" fillId="0" borderId="0" xfId="0" applyFont="1" applyBorder="1" applyAlignment="1">
      <alignment vertical="center" wrapText="1"/>
    </xf>
    <xf numFmtId="0" fontId="127" fillId="0" borderId="0" xfId="0" applyFont="1" applyBorder="1" applyAlignment="1">
      <alignment vertical="top" wrapText="1"/>
    </xf>
    <xf numFmtId="0" fontId="127" fillId="0" borderId="0" xfId="0" applyFont="1" applyFill="1" applyBorder="1" applyAlignment="1">
      <alignment vertical="top" wrapText="1"/>
    </xf>
    <xf numFmtId="0" fontId="106" fillId="0" borderId="0" xfId="0" applyFont="1" applyBorder="1" applyAlignment="1">
      <alignment/>
    </xf>
    <xf numFmtId="0" fontId="132" fillId="0" borderId="0" xfId="0" applyFont="1" applyBorder="1" applyAlignment="1">
      <alignment horizontal="center" vertical="center" wrapText="1"/>
    </xf>
    <xf numFmtId="0" fontId="128" fillId="0" borderId="0" xfId="189" applyFont="1" applyFill="1" applyBorder="1" applyAlignment="1">
      <alignment horizontal="left" vertical="center" wrapText="1"/>
      <protection/>
    </xf>
    <xf numFmtId="0" fontId="129" fillId="0" borderId="0" xfId="189" applyFont="1" applyFill="1" applyBorder="1" applyAlignment="1">
      <alignment horizontal="left" vertical="center" wrapText="1"/>
      <protection/>
    </xf>
    <xf numFmtId="0" fontId="134" fillId="0" borderId="0" xfId="0" applyFont="1" applyBorder="1" applyAlignment="1">
      <alignment/>
    </xf>
    <xf numFmtId="0" fontId="134" fillId="0" borderId="0" xfId="0" applyFont="1" applyFill="1" applyBorder="1" applyAlignment="1">
      <alignment/>
    </xf>
    <xf numFmtId="0" fontId="88" fillId="0" borderId="52" xfId="198" applyFont="1" applyFill="1" applyBorder="1" applyAlignment="1">
      <alignment horizontal="center" vertical="center" wrapText="1"/>
      <protection/>
    </xf>
    <xf numFmtId="0" fontId="88" fillId="0" borderId="75" xfId="198" applyFont="1" applyFill="1" applyBorder="1" applyAlignment="1">
      <alignment vertical="center" wrapText="1"/>
      <protection/>
    </xf>
    <xf numFmtId="0" fontId="88" fillId="0" borderId="61" xfId="198" applyFont="1" applyFill="1" applyBorder="1" applyAlignment="1">
      <alignment vertical="center" wrapText="1"/>
      <protection/>
    </xf>
    <xf numFmtId="9" fontId="88" fillId="0" borderId="8" xfId="0" applyNumberFormat="1" applyFont="1" applyFill="1" applyBorder="1" applyAlignment="1">
      <alignment horizontal="center" vertical="center" wrapText="1"/>
    </xf>
    <xf numFmtId="0" fontId="88" fillId="0" borderId="13" xfId="198" applyFont="1" applyFill="1" applyBorder="1" applyAlignment="1">
      <alignment horizontal="center" vertical="center" wrapText="1"/>
      <protection/>
    </xf>
    <xf numFmtId="9" fontId="88" fillId="0" borderId="13" xfId="198" applyNumberFormat="1" applyFont="1" applyFill="1" applyBorder="1" applyAlignment="1">
      <alignment horizontal="center" vertical="center" wrapText="1"/>
      <protection/>
    </xf>
    <xf numFmtId="9" fontId="88" fillId="0" borderId="19" xfId="198" applyNumberFormat="1" applyFont="1" applyFill="1" applyBorder="1" applyAlignment="1">
      <alignment horizontal="center" vertical="center" wrapText="1"/>
      <protection/>
    </xf>
    <xf numFmtId="0" fontId="88" fillId="0" borderId="35" xfId="198" applyFont="1" applyFill="1" applyBorder="1" applyAlignment="1">
      <alignment horizontal="center" vertical="center" wrapText="1"/>
      <protection/>
    </xf>
    <xf numFmtId="49" fontId="112" fillId="0" borderId="13" xfId="198" applyNumberFormat="1" applyFont="1" applyFill="1" applyBorder="1" applyAlignment="1">
      <alignment horizontal="center" vertical="center" wrapText="1"/>
      <protection/>
    </xf>
    <xf numFmtId="49" fontId="112" fillId="0" borderId="28" xfId="198" applyNumberFormat="1" applyFont="1" applyFill="1" applyBorder="1" applyAlignment="1">
      <alignment horizontal="center" vertical="center" wrapText="1"/>
      <protection/>
    </xf>
    <xf numFmtId="49" fontId="132" fillId="0" borderId="0" xfId="0" applyNumberFormat="1" applyFont="1" applyBorder="1" applyAlignment="1">
      <alignment horizontal="center" vertical="center"/>
    </xf>
    <xf numFmtId="0" fontId="131" fillId="0" borderId="13" xfId="0" applyFont="1" applyFill="1" applyBorder="1" applyAlignment="1" quotePrefix="1">
      <alignment horizontal="center" vertical="center" wrapText="1"/>
    </xf>
    <xf numFmtId="0" fontId="131" fillId="0" borderId="58" xfId="0" applyFont="1" applyFill="1" applyBorder="1" applyAlignment="1" quotePrefix="1">
      <alignment horizontal="center" vertical="center" wrapText="1"/>
    </xf>
    <xf numFmtId="0" fontId="131" fillId="0" borderId="0" xfId="0" applyFont="1" applyFill="1" applyBorder="1" applyAlignment="1" quotePrefix="1">
      <alignment horizontal="center" vertical="center" wrapText="1"/>
    </xf>
    <xf numFmtId="0" fontId="131" fillId="0" borderId="13" xfId="0" applyFont="1" applyFill="1" applyBorder="1" applyAlignment="1">
      <alignment horizontal="center" vertical="center" wrapText="1"/>
    </xf>
    <xf numFmtId="0" fontId="131" fillId="0" borderId="23" xfId="0" applyFont="1" applyFill="1" applyBorder="1" applyAlignment="1" quotePrefix="1">
      <alignment horizontal="center" vertical="center" wrapText="1"/>
    </xf>
    <xf numFmtId="0" fontId="131" fillId="0" borderId="35" xfId="0" applyFont="1" applyFill="1" applyBorder="1" applyAlignment="1" quotePrefix="1">
      <alignment horizontal="center" vertical="center" wrapText="1"/>
    </xf>
    <xf numFmtId="0" fontId="8" fillId="0" borderId="58" xfId="189" applyFont="1" applyFill="1" applyBorder="1">
      <alignment/>
      <protection/>
    </xf>
    <xf numFmtId="0" fontId="131" fillId="0" borderId="13" xfId="198" applyFont="1" applyFill="1" applyBorder="1" applyAlignment="1">
      <alignment horizontal="center" vertical="center" wrapText="1"/>
      <protection/>
    </xf>
    <xf numFmtId="0" fontId="131" fillId="0" borderId="28" xfId="0" applyFont="1" applyFill="1" applyBorder="1" applyAlignment="1" quotePrefix="1">
      <alignment horizontal="center" vertical="center" wrapText="1"/>
    </xf>
    <xf numFmtId="0" fontId="131" fillId="0" borderId="19" xfId="0" applyFont="1" applyFill="1" applyBorder="1" applyAlignment="1" quotePrefix="1">
      <alignment horizontal="center" vertical="center" wrapText="1"/>
    </xf>
    <xf numFmtId="0" fontId="131" fillId="0" borderId="59" xfId="0" applyFont="1" applyFill="1" applyBorder="1" applyAlignment="1" quotePrefix="1">
      <alignment horizontal="center" vertical="center" wrapText="1"/>
    </xf>
    <xf numFmtId="0" fontId="131" fillId="0" borderId="34" xfId="0" applyFont="1" applyFill="1" applyBorder="1" applyAlignment="1" quotePrefix="1">
      <alignment horizontal="center" vertical="center" wrapText="1"/>
    </xf>
    <xf numFmtId="0" fontId="131" fillId="0" borderId="19" xfId="0" applyFont="1" applyFill="1" applyBorder="1" applyAlignment="1">
      <alignment horizontal="center" vertical="center" wrapText="1"/>
    </xf>
    <xf numFmtId="0" fontId="8" fillId="0" borderId="59" xfId="189" applyFont="1" applyFill="1" applyBorder="1">
      <alignment/>
      <protection/>
    </xf>
    <xf numFmtId="0" fontId="131" fillId="0" borderId="34" xfId="198" applyFont="1" applyFill="1" applyBorder="1" applyAlignment="1">
      <alignment horizontal="center" vertical="center" wrapText="1"/>
      <protection/>
    </xf>
    <xf numFmtId="0" fontId="131" fillId="0" borderId="26" xfId="0" applyFont="1" applyFill="1" applyBorder="1" applyAlignment="1" quotePrefix="1">
      <alignment horizontal="center" vertical="center" wrapText="1"/>
    </xf>
    <xf numFmtId="0" fontId="134" fillId="0" borderId="33" xfId="0" applyFont="1" applyFill="1" applyBorder="1" applyAlignment="1">
      <alignment wrapText="1"/>
    </xf>
    <xf numFmtId="0" fontId="8" fillId="0" borderId="0" xfId="189" applyFont="1" applyFill="1" applyBorder="1">
      <alignment/>
      <protection/>
    </xf>
    <xf numFmtId="0" fontId="134" fillId="0" borderId="0" xfId="189" applyFont="1" applyBorder="1" applyAlignment="1">
      <alignment wrapText="1"/>
      <protection/>
    </xf>
    <xf numFmtId="0" fontId="134" fillId="0" borderId="33" xfId="189" applyFont="1" applyBorder="1" applyAlignment="1">
      <alignment vertical="center" wrapText="1"/>
      <protection/>
    </xf>
    <xf numFmtId="0" fontId="134" fillId="0" borderId="33" xfId="189" applyFont="1" applyFill="1" applyBorder="1" applyAlignment="1">
      <alignment vertical="center" wrapText="1"/>
      <protection/>
    </xf>
    <xf numFmtId="0" fontId="134" fillId="0" borderId="56" xfId="189" applyFont="1" applyBorder="1" applyAlignment="1">
      <alignment vertical="center" wrapText="1"/>
      <protection/>
    </xf>
    <xf numFmtId="0" fontId="134" fillId="0" borderId="56" xfId="0" applyFont="1" applyBorder="1" applyAlignment="1">
      <alignment wrapText="1"/>
    </xf>
    <xf numFmtId="0" fontId="131" fillId="0" borderId="32" xfId="198" applyFont="1" applyFill="1" applyBorder="1" applyAlignment="1">
      <alignment horizontal="center" vertical="center" wrapText="1"/>
      <protection/>
    </xf>
    <xf numFmtId="0" fontId="134" fillId="27" borderId="30" xfId="189" applyFont="1" applyFill="1" applyBorder="1" applyAlignment="1">
      <alignment wrapText="1"/>
      <protection/>
    </xf>
    <xf numFmtId="0" fontId="141" fillId="27" borderId="56" xfId="0" applyFont="1" applyFill="1" applyBorder="1" applyAlignment="1">
      <alignment wrapText="1"/>
    </xf>
    <xf numFmtId="0" fontId="141" fillId="27" borderId="33" xfId="0" applyFont="1" applyFill="1" applyBorder="1" applyAlignment="1">
      <alignment wrapText="1"/>
    </xf>
    <xf numFmtId="0" fontId="97" fillId="0" borderId="33" xfId="239" applyFont="1" applyFill="1" applyBorder="1" applyAlignment="1">
      <alignment horizontal="left" vertical="center" wrapText="1" indent="3"/>
      <protection/>
    </xf>
    <xf numFmtId="0" fontId="141" fillId="27" borderId="56" xfId="0" applyFont="1" applyFill="1" applyBorder="1" applyAlignment="1">
      <alignment horizontal="left" vertical="center" wrapText="1"/>
    </xf>
    <xf numFmtId="0" fontId="141" fillId="27" borderId="33" xfId="0" applyFont="1" applyFill="1" applyBorder="1" applyAlignment="1">
      <alignment horizontal="left" vertical="center" wrapText="1"/>
    </xf>
    <xf numFmtId="0" fontId="97" fillId="0" borderId="34" xfId="239" applyFont="1" applyFill="1" applyBorder="1" applyAlignment="1">
      <alignment horizontal="left" vertical="center" wrapText="1" indent="3"/>
      <protection/>
    </xf>
    <xf numFmtId="0" fontId="97" fillId="0" borderId="35" xfId="239" applyFont="1" applyFill="1" applyBorder="1" applyAlignment="1">
      <alignment horizontal="left" vertical="center" wrapText="1" indent="3"/>
      <protection/>
    </xf>
    <xf numFmtId="0" fontId="141" fillId="0" borderId="56" xfId="0" applyFont="1" applyFill="1" applyBorder="1" applyAlignment="1">
      <alignment horizontal="left" vertical="center" wrapText="1"/>
    </xf>
    <xf numFmtId="0" fontId="141" fillId="0" borderId="33" xfId="0" applyFont="1" applyFill="1" applyBorder="1" applyAlignment="1">
      <alignment horizontal="left" vertical="center" wrapText="1"/>
    </xf>
    <xf numFmtId="0" fontId="134" fillId="27" borderId="19" xfId="0" applyFont="1" applyFill="1" applyBorder="1" applyAlignment="1">
      <alignment horizontal="left" vertical="center" wrapText="1"/>
    </xf>
    <xf numFmtId="0" fontId="134" fillId="27" borderId="34" xfId="0" applyFont="1" applyFill="1" applyBorder="1" applyAlignment="1">
      <alignment wrapText="1"/>
    </xf>
    <xf numFmtId="0" fontId="134" fillId="27" borderId="19" xfId="0" applyFont="1" applyFill="1" applyBorder="1" applyAlignment="1">
      <alignment wrapText="1"/>
    </xf>
    <xf numFmtId="0" fontId="134" fillId="0" borderId="34" xfId="0" applyFont="1" applyFill="1" applyBorder="1" applyAlignment="1">
      <alignment wrapText="1"/>
    </xf>
    <xf numFmtId="0" fontId="134" fillId="0" borderId="54" xfId="0" applyFont="1" applyFill="1" applyBorder="1" applyAlignment="1">
      <alignment wrapText="1"/>
    </xf>
    <xf numFmtId="0" fontId="131" fillId="0" borderId="19" xfId="198" applyFont="1" applyFill="1" applyBorder="1" applyAlignment="1">
      <alignment horizontal="center" vertical="center" wrapText="1"/>
      <protection/>
    </xf>
    <xf numFmtId="0" fontId="134" fillId="27" borderId="26" xfId="189" applyFont="1" applyFill="1" applyBorder="1" applyAlignment="1">
      <alignment wrapText="1"/>
      <protection/>
    </xf>
    <xf numFmtId="0" fontId="112" fillId="0" borderId="56" xfId="0" applyFont="1" applyFill="1" applyBorder="1" applyAlignment="1" quotePrefix="1">
      <alignment horizontal="center" vertical="center" wrapText="1"/>
    </xf>
    <xf numFmtId="0" fontId="134" fillId="27" borderId="32" xfId="0" applyFont="1" applyFill="1" applyBorder="1" applyAlignment="1">
      <alignment horizontal="left" vertical="center" wrapText="1"/>
    </xf>
    <xf numFmtId="0" fontId="141" fillId="0" borderId="56" xfId="0" applyFont="1" applyFill="1" applyBorder="1" applyAlignment="1">
      <alignment wrapText="1"/>
    </xf>
    <xf numFmtId="0" fontId="141" fillId="0" borderId="33" xfId="0" applyFont="1" applyFill="1" applyBorder="1" applyAlignment="1">
      <alignment wrapText="1"/>
    </xf>
    <xf numFmtId="0" fontId="134" fillId="0" borderId="59" xfId="189" applyFont="1" applyBorder="1" applyAlignment="1">
      <alignment wrapText="1"/>
      <protection/>
    </xf>
    <xf numFmtId="0" fontId="134" fillId="0" borderId="34" xfId="189" applyFont="1" applyBorder="1" applyAlignment="1">
      <alignment vertical="center" wrapText="1"/>
      <protection/>
    </xf>
    <xf numFmtId="0" fontId="134" fillId="0" borderId="34" xfId="189" applyFont="1" applyFill="1" applyBorder="1" applyAlignment="1">
      <alignment vertical="center" wrapText="1"/>
      <protection/>
    </xf>
    <xf numFmtId="0" fontId="141" fillId="0" borderId="54" xfId="0" applyFont="1" applyFill="1" applyBorder="1" applyAlignment="1">
      <alignment horizontal="left" vertical="center" wrapText="1"/>
    </xf>
    <xf numFmtId="0" fontId="141" fillId="0" borderId="34" xfId="0" applyFont="1" applyFill="1" applyBorder="1" applyAlignment="1">
      <alignment horizontal="left" vertical="center" wrapText="1"/>
    </xf>
    <xf numFmtId="0" fontId="134" fillId="0" borderId="54" xfId="189" applyFont="1" applyBorder="1" applyAlignment="1">
      <alignment vertical="center" wrapText="1"/>
      <protection/>
    </xf>
    <xf numFmtId="0" fontId="134" fillId="0" borderId="54" xfId="0" applyFont="1" applyBorder="1" applyAlignment="1">
      <alignment wrapText="1"/>
    </xf>
    <xf numFmtId="0" fontId="134" fillId="27" borderId="59" xfId="0" applyFont="1" applyFill="1" applyBorder="1" applyAlignment="1">
      <alignment horizontal="left" vertical="center" wrapText="1"/>
    </xf>
    <xf numFmtId="0" fontId="134" fillId="0" borderId="32" xfId="0" applyFont="1" applyBorder="1" applyAlignment="1">
      <alignment horizontal="center" wrapText="1"/>
    </xf>
    <xf numFmtId="0" fontId="134" fillId="0" borderId="33" xfId="0" applyFont="1" applyBorder="1" applyAlignment="1">
      <alignment horizontal="center" wrapText="1"/>
    </xf>
    <xf numFmtId="49" fontId="132" fillId="0" borderId="0" xfId="0" applyNumberFormat="1" applyFont="1" applyAlignment="1">
      <alignment horizontal="center" vertical="center"/>
    </xf>
    <xf numFmtId="0" fontId="97" fillId="0" borderId="33" xfId="189" applyFont="1" applyFill="1" applyBorder="1" applyAlignment="1">
      <alignment horizontal="left" vertical="center" wrapText="1"/>
      <protection/>
    </xf>
    <xf numFmtId="0" fontId="134" fillId="27" borderId="56" xfId="189" applyFont="1" applyFill="1" applyBorder="1" applyAlignment="1">
      <alignment horizontal="left" vertical="center" wrapText="1"/>
      <protection/>
    </xf>
    <xf numFmtId="0" fontId="134" fillId="27" borderId="0" xfId="189" applyFont="1" applyFill="1" applyBorder="1" applyAlignment="1">
      <alignment horizontal="left" vertical="center" wrapText="1"/>
      <protection/>
    </xf>
    <xf numFmtId="0" fontId="138" fillId="27" borderId="33" xfId="189" applyFont="1" applyFill="1" applyBorder="1" applyAlignment="1">
      <alignment horizontal="left" vertical="center" wrapText="1"/>
      <protection/>
    </xf>
    <xf numFmtId="0" fontId="106" fillId="27" borderId="0" xfId="189" applyFont="1" applyFill="1" applyBorder="1" applyAlignment="1">
      <alignment horizontal="center" vertical="center" wrapText="1"/>
      <protection/>
    </xf>
    <xf numFmtId="0" fontId="134" fillId="27" borderId="32" xfId="189" applyFont="1" applyFill="1" applyBorder="1" applyAlignment="1">
      <alignment horizontal="left" vertical="center" wrapText="1"/>
      <protection/>
    </xf>
    <xf numFmtId="0" fontId="134" fillId="27" borderId="0" xfId="198" applyFont="1" applyFill="1" applyBorder="1" applyAlignment="1">
      <alignment wrapText="1"/>
      <protection/>
    </xf>
    <xf numFmtId="0" fontId="134" fillId="27" borderId="33" xfId="189" applyFont="1" applyFill="1" applyBorder="1" applyAlignment="1">
      <alignment horizontal="left" vertical="center" wrapText="1"/>
      <protection/>
    </xf>
    <xf numFmtId="0" fontId="134" fillId="0" borderId="0" xfId="189" applyFont="1" applyFill="1" applyBorder="1" applyAlignment="1">
      <alignment horizontal="left" vertical="center" wrapText="1"/>
      <protection/>
    </xf>
    <xf numFmtId="0" fontId="134" fillId="0" borderId="32" xfId="189" applyFont="1" applyFill="1" applyBorder="1" applyAlignment="1">
      <alignment horizontal="left" vertical="center" wrapText="1"/>
      <protection/>
    </xf>
    <xf numFmtId="0" fontId="134" fillId="0" borderId="32" xfId="189" applyFont="1" applyFill="1" applyBorder="1" applyAlignment="1">
      <alignment wrapText="1"/>
      <protection/>
    </xf>
    <xf numFmtId="0" fontId="134" fillId="0" borderId="0" xfId="198" applyFont="1" applyFill="1" applyBorder="1" applyAlignment="1">
      <alignment wrapText="1"/>
      <protection/>
    </xf>
    <xf numFmtId="0" fontId="134" fillId="0" borderId="32" xfId="189" applyFont="1" applyBorder="1" applyAlignment="1">
      <alignment vertical="center" wrapText="1"/>
      <protection/>
    </xf>
    <xf numFmtId="0" fontId="134" fillId="0" borderId="0" xfId="189" applyFont="1" applyFill="1" applyBorder="1" applyAlignment="1">
      <alignment vertical="center" wrapText="1"/>
      <protection/>
    </xf>
    <xf numFmtId="0" fontId="134" fillId="0" borderId="32" xfId="189" applyFont="1" applyFill="1" applyBorder="1" applyAlignment="1">
      <alignment vertical="center" wrapText="1"/>
      <protection/>
    </xf>
    <xf numFmtId="0" fontId="134" fillId="27" borderId="33" xfId="198" applyFont="1" applyFill="1" applyBorder="1" applyAlignment="1">
      <alignment vertical="center" wrapText="1"/>
      <protection/>
    </xf>
    <xf numFmtId="0" fontId="134" fillId="0" borderId="56" xfId="189" applyFont="1" applyFill="1" applyBorder="1" applyAlignment="1">
      <alignment vertical="center" wrapText="1"/>
      <protection/>
    </xf>
    <xf numFmtId="0" fontId="97" fillId="0" borderId="65" xfId="189" applyFont="1" applyFill="1" applyBorder="1" applyAlignment="1">
      <alignment horizontal="left" vertical="center" wrapText="1"/>
      <protection/>
    </xf>
    <xf numFmtId="0" fontId="131" fillId="0" borderId="69" xfId="0" applyFont="1" applyFill="1" applyBorder="1" applyAlignment="1" quotePrefix="1">
      <alignment horizontal="center" vertical="center" wrapText="1"/>
    </xf>
    <xf numFmtId="0" fontId="134" fillId="27" borderId="69" xfId="189" applyFont="1" applyFill="1" applyBorder="1" applyAlignment="1">
      <alignment horizontal="left" vertical="center" wrapText="1"/>
      <protection/>
    </xf>
    <xf numFmtId="0" fontId="134" fillId="27" borderId="48" xfId="189" applyFont="1" applyFill="1" applyBorder="1" applyAlignment="1">
      <alignment horizontal="left" vertical="center" wrapText="1"/>
      <protection/>
    </xf>
    <xf numFmtId="0" fontId="138" fillId="27" borderId="65" xfId="189" applyFont="1" applyFill="1" applyBorder="1" applyAlignment="1">
      <alignment horizontal="left" vertical="center" wrapText="1"/>
      <protection/>
    </xf>
    <xf numFmtId="0" fontId="106" fillId="27" borderId="48" xfId="189" applyFont="1" applyFill="1" applyBorder="1" applyAlignment="1">
      <alignment horizontal="center" vertical="center" wrapText="1"/>
      <protection/>
    </xf>
    <xf numFmtId="0" fontId="134" fillId="27" borderId="29" xfId="189" applyFont="1" applyFill="1" applyBorder="1" applyAlignment="1">
      <alignment horizontal="left" vertical="center" wrapText="1"/>
      <protection/>
    </xf>
    <xf numFmtId="0" fontId="134" fillId="27" borderId="48" xfId="198" applyFont="1" applyFill="1" applyBorder="1" applyAlignment="1">
      <alignment wrapText="1"/>
      <protection/>
    </xf>
    <xf numFmtId="0" fontId="134" fillId="27" borderId="65" xfId="189" applyFont="1" applyFill="1" applyBorder="1" applyAlignment="1">
      <alignment horizontal="left" vertical="center" wrapText="1"/>
      <protection/>
    </xf>
    <xf numFmtId="0" fontId="134" fillId="0" borderId="48" xfId="189" applyFont="1" applyFill="1" applyBorder="1" applyAlignment="1">
      <alignment horizontal="left" vertical="center" wrapText="1"/>
      <protection/>
    </xf>
    <xf numFmtId="0" fontId="134" fillId="0" borderId="29" xfId="189" applyFont="1" applyFill="1" applyBorder="1" applyAlignment="1">
      <alignment horizontal="left" vertical="center" wrapText="1"/>
      <protection/>
    </xf>
    <xf numFmtId="0" fontId="134" fillId="0" borderId="29" xfId="189" applyFont="1" applyFill="1" applyBorder="1" applyAlignment="1">
      <alignment wrapText="1"/>
      <protection/>
    </xf>
    <xf numFmtId="0" fontId="134" fillId="0" borderId="48" xfId="189" applyFont="1" applyBorder="1" applyAlignment="1">
      <alignment wrapText="1"/>
      <protection/>
    </xf>
    <xf numFmtId="0" fontId="134" fillId="0" borderId="48" xfId="198" applyFont="1" applyFill="1" applyBorder="1" applyAlignment="1">
      <alignment wrapText="1"/>
      <protection/>
    </xf>
    <xf numFmtId="0" fontId="134" fillId="0" borderId="29" xfId="189" applyFont="1" applyBorder="1" applyAlignment="1">
      <alignment vertical="center" wrapText="1"/>
      <protection/>
    </xf>
    <xf numFmtId="0" fontId="134" fillId="0" borderId="65" xfId="189" applyFont="1" applyFill="1" applyBorder="1" applyAlignment="1">
      <alignment vertical="center" wrapText="1"/>
      <protection/>
    </xf>
    <xf numFmtId="0" fontId="134" fillId="0" borderId="69" xfId="189" applyFont="1" applyBorder="1" applyAlignment="1">
      <alignment vertical="center" wrapText="1"/>
      <protection/>
    </xf>
    <xf numFmtId="0" fontId="134" fillId="0" borderId="48" xfId="189" applyFont="1" applyFill="1" applyBorder="1" applyAlignment="1">
      <alignment vertical="center" wrapText="1"/>
      <protection/>
    </xf>
    <xf numFmtId="0" fontId="134" fillId="0" borderId="29" xfId="189" applyFont="1" applyFill="1" applyBorder="1" applyAlignment="1">
      <alignment vertical="center" wrapText="1"/>
      <protection/>
    </xf>
    <xf numFmtId="0" fontId="134" fillId="27" borderId="65" xfId="198" applyFont="1" applyFill="1" applyBorder="1" applyAlignment="1">
      <alignment vertical="center" wrapText="1"/>
      <protection/>
    </xf>
    <xf numFmtId="0" fontId="134" fillId="27" borderId="73" xfId="189" applyFont="1" applyFill="1" applyBorder="1" applyAlignment="1">
      <alignment wrapText="1"/>
      <protection/>
    </xf>
    <xf numFmtId="0" fontId="66" fillId="0" borderId="0" xfId="156" applyFont="1" applyAlignment="1" applyProtection="1">
      <alignment/>
      <protection/>
    </xf>
    <xf numFmtId="0" fontId="6" fillId="0" borderId="0" xfId="198" applyFont="1">
      <alignment/>
      <protection/>
    </xf>
    <xf numFmtId="0" fontId="6" fillId="34" borderId="0" xfId="198" applyFont="1" applyFill="1">
      <alignment/>
      <protection/>
    </xf>
    <xf numFmtId="0" fontId="8" fillId="0" borderId="0" xfId="198" applyFont="1">
      <alignment/>
      <protection/>
    </xf>
    <xf numFmtId="0" fontId="110" fillId="0" borderId="0" xfId="198" applyFont="1" applyFill="1" applyAlignment="1">
      <alignment horizontal="left" vertical="center"/>
      <protection/>
    </xf>
    <xf numFmtId="0" fontId="67" fillId="0" borderId="0" xfId="198" applyFont="1" applyAlignment="1">
      <alignment horizontal="left" vertical="center" wrapText="1"/>
      <protection/>
    </xf>
    <xf numFmtId="0" fontId="67" fillId="0" borderId="0" xfId="198" applyFont="1" applyAlignment="1">
      <alignment horizontal="centerContinuous" vertical="center" wrapText="1"/>
      <protection/>
    </xf>
    <xf numFmtId="0" fontId="67" fillId="0" borderId="0" xfId="198" applyFont="1" applyFill="1" applyAlignment="1">
      <alignment horizontal="centerContinuous" vertical="center" wrapText="1"/>
      <protection/>
    </xf>
    <xf numFmtId="0" fontId="67" fillId="0" borderId="0" xfId="198" applyFont="1" applyAlignment="1">
      <alignment horizontal="center" vertical="center" wrapText="1"/>
      <protection/>
    </xf>
    <xf numFmtId="0" fontId="68" fillId="32" borderId="53" xfId="198" applyFont="1" applyFill="1" applyBorder="1" applyAlignment="1">
      <alignment horizontal="centerContinuous" vertical="center" wrapText="1"/>
      <protection/>
    </xf>
    <xf numFmtId="0" fontId="68" fillId="0" borderId="62" xfId="198" applyFont="1" applyFill="1" applyBorder="1" applyAlignment="1">
      <alignment horizontal="centerContinuous" vertical="center" wrapText="1"/>
      <protection/>
    </xf>
    <xf numFmtId="0" fontId="68" fillId="0" borderId="8" xfId="198" applyFont="1" applyFill="1" applyBorder="1" applyAlignment="1">
      <alignment horizontal="center" vertical="center" wrapText="1"/>
      <protection/>
    </xf>
    <xf numFmtId="0" fontId="6" fillId="0" borderId="0" xfId="198" applyFont="1" applyAlignment="1">
      <alignment wrapText="1"/>
      <protection/>
    </xf>
    <xf numFmtId="0" fontId="6" fillId="0" borderId="0" xfId="198" applyFont="1" applyFill="1" applyAlignment="1">
      <alignment wrapText="1"/>
      <protection/>
    </xf>
    <xf numFmtId="0" fontId="68" fillId="0" borderId="0" xfId="198" applyFont="1" applyFill="1" applyBorder="1" applyAlignment="1">
      <alignment vertical="center" wrapText="1"/>
      <protection/>
    </xf>
    <xf numFmtId="49" fontId="68" fillId="0" borderId="36" xfId="198" applyNumberFormat="1" applyFont="1" applyFill="1" applyBorder="1" applyAlignment="1">
      <alignment horizontal="center" vertical="center" wrapText="1"/>
      <protection/>
    </xf>
    <xf numFmtId="49" fontId="68" fillId="0" borderId="7" xfId="198" applyNumberFormat="1" applyFont="1" applyFill="1" applyBorder="1" applyAlignment="1">
      <alignment horizontal="center" vertical="center" wrapText="1"/>
      <protection/>
    </xf>
    <xf numFmtId="49" fontId="68" fillId="0" borderId="13" xfId="198" applyNumberFormat="1" applyFont="1" applyFill="1" applyBorder="1" applyAlignment="1">
      <alignment horizontal="center" vertical="center" wrapText="1"/>
      <protection/>
    </xf>
    <xf numFmtId="49" fontId="68" fillId="0" borderId="7" xfId="198" applyNumberFormat="1" applyFont="1" applyFill="1" applyBorder="1" applyAlignment="1" quotePrefix="1">
      <alignment horizontal="center" vertical="center" wrapText="1"/>
      <protection/>
    </xf>
    <xf numFmtId="49" fontId="68" fillId="0" borderId="8" xfId="198" applyNumberFormat="1" applyFont="1" applyFill="1" applyBorder="1" applyAlignment="1">
      <alignment horizontal="center" vertical="center" wrapText="1"/>
      <protection/>
    </xf>
    <xf numFmtId="49" fontId="68" fillId="0" borderId="24" xfId="198" applyNumberFormat="1" applyFont="1" applyFill="1" applyBorder="1" applyAlignment="1">
      <alignment horizontal="center" vertical="center" wrapText="1"/>
      <protection/>
    </xf>
    <xf numFmtId="0" fontId="6" fillId="0" borderId="37" xfId="198" applyFont="1" applyBorder="1" applyAlignment="1">
      <alignment horizontal="center"/>
      <protection/>
    </xf>
    <xf numFmtId="0" fontId="6" fillId="0" borderId="13" xfId="198" applyFont="1" applyBorder="1" applyAlignment="1">
      <alignment horizontal="center"/>
      <protection/>
    </xf>
    <xf numFmtId="0" fontId="6" fillId="0" borderId="13" xfId="198" applyFont="1" applyFill="1" applyBorder="1" applyAlignment="1">
      <alignment horizontal="center"/>
      <protection/>
    </xf>
    <xf numFmtId="0" fontId="3" fillId="0" borderId="13" xfId="198" applyFont="1" applyFill="1" applyBorder="1" applyAlignment="1">
      <alignment horizontal="center" vertical="center" wrapText="1"/>
      <protection/>
    </xf>
    <xf numFmtId="0" fontId="6" fillId="0" borderId="23" xfId="198" applyFont="1" applyBorder="1" applyAlignment="1">
      <alignment horizontal="center"/>
      <protection/>
    </xf>
    <xf numFmtId="0" fontId="6" fillId="0" borderId="35" xfId="198" applyFont="1" applyBorder="1" applyAlignment="1">
      <alignment horizontal="center"/>
      <protection/>
    </xf>
    <xf numFmtId="0" fontId="6" fillId="0" borderId="58" xfId="198" applyFont="1" applyBorder="1" applyAlignment="1">
      <alignment horizontal="center"/>
      <protection/>
    </xf>
    <xf numFmtId="0" fontId="6" fillId="0" borderId="58" xfId="198" applyFont="1" applyFill="1" applyBorder="1" applyAlignment="1">
      <alignment horizontal="center"/>
      <protection/>
    </xf>
    <xf numFmtId="0" fontId="6" fillId="0" borderId="23" xfId="198" applyFont="1" applyFill="1" applyBorder="1" applyAlignment="1">
      <alignment horizontal="center"/>
      <protection/>
    </xf>
    <xf numFmtId="0" fontId="6" fillId="0" borderId="35" xfId="198" applyFont="1" applyFill="1" applyBorder="1" applyAlignment="1">
      <alignment horizontal="center"/>
      <protection/>
    </xf>
    <xf numFmtId="0" fontId="6" fillId="0" borderId="28" xfId="198" applyFont="1" applyBorder="1" applyAlignment="1">
      <alignment horizontal="center"/>
      <protection/>
    </xf>
    <xf numFmtId="0" fontId="6" fillId="0" borderId="63" xfId="198" applyFont="1" applyBorder="1" applyAlignment="1">
      <alignment horizontal="center"/>
      <protection/>
    </xf>
    <xf numFmtId="0" fontId="6" fillId="0" borderId="32" xfId="198" applyFont="1" applyBorder="1" applyAlignment="1">
      <alignment horizontal="center"/>
      <protection/>
    </xf>
    <xf numFmtId="0" fontId="6" fillId="0" borderId="32" xfId="198" applyFont="1" applyFill="1" applyBorder="1" applyAlignment="1">
      <alignment horizontal="center"/>
      <protection/>
    </xf>
    <xf numFmtId="0" fontId="6" fillId="0" borderId="56" xfId="198" applyFont="1" applyBorder="1" applyAlignment="1">
      <alignment horizontal="center"/>
      <protection/>
    </xf>
    <xf numFmtId="0" fontId="6" fillId="0" borderId="33" xfId="198" applyFont="1" applyBorder="1" applyAlignment="1">
      <alignment horizontal="center"/>
      <protection/>
    </xf>
    <xf numFmtId="0" fontId="6" fillId="0" borderId="0" xfId="198" applyFont="1" applyBorder="1" applyAlignment="1">
      <alignment horizontal="center"/>
      <protection/>
    </xf>
    <xf numFmtId="0" fontId="6" fillId="0" borderId="0" xfId="198" applyFont="1" applyFill="1" applyBorder="1" applyAlignment="1">
      <alignment horizontal="center"/>
      <protection/>
    </xf>
    <xf numFmtId="0" fontId="6" fillId="0" borderId="56" xfId="198" applyFont="1" applyFill="1" applyBorder="1" applyAlignment="1">
      <alignment horizontal="center"/>
      <protection/>
    </xf>
    <xf numFmtId="0" fontId="6" fillId="0" borderId="33" xfId="198" applyFont="1" applyFill="1" applyBorder="1" applyAlignment="1">
      <alignment horizontal="center"/>
      <protection/>
    </xf>
    <xf numFmtId="0" fontId="6" fillId="0" borderId="30" xfId="198" applyFont="1" applyBorder="1" applyAlignment="1">
      <alignment horizontal="center"/>
      <protection/>
    </xf>
    <xf numFmtId="0" fontId="6" fillId="0" borderId="64" xfId="198" applyFont="1" applyBorder="1" applyAlignment="1">
      <alignment horizontal="center" vertical="center"/>
      <protection/>
    </xf>
    <xf numFmtId="0" fontId="6" fillId="0" borderId="29" xfId="198" applyFont="1" applyBorder="1" applyAlignment="1">
      <alignment horizontal="center" vertical="center"/>
      <protection/>
    </xf>
    <xf numFmtId="0" fontId="6" fillId="0" borderId="29" xfId="198" applyFont="1" applyFill="1" applyBorder="1" applyAlignment="1">
      <alignment horizontal="center" vertical="center"/>
      <protection/>
    </xf>
    <xf numFmtId="0" fontId="6" fillId="0" borderId="69" xfId="198" applyFont="1" applyFill="1" applyBorder="1" applyAlignment="1">
      <alignment horizontal="center" vertical="center"/>
      <protection/>
    </xf>
    <xf numFmtId="0" fontId="6" fillId="0" borderId="29" xfId="198" applyFont="1" applyFill="1" applyBorder="1" applyAlignment="1">
      <alignment horizontal="center"/>
      <protection/>
    </xf>
    <xf numFmtId="0" fontId="6" fillId="0" borderId="69" xfId="198" applyFont="1" applyBorder="1" applyAlignment="1">
      <alignment horizontal="center" vertical="center"/>
      <protection/>
    </xf>
    <xf numFmtId="0" fontId="6" fillId="0" borderId="65" xfId="198" applyFont="1" applyBorder="1" applyAlignment="1">
      <alignment horizontal="center" vertical="center"/>
      <protection/>
    </xf>
    <xf numFmtId="0" fontId="6" fillId="0" borderId="48" xfId="198" applyFont="1" applyBorder="1" applyAlignment="1">
      <alignment horizontal="center" vertical="center"/>
      <protection/>
    </xf>
    <xf numFmtId="0" fontId="6" fillId="0" borderId="48" xfId="198" applyFont="1" applyFill="1" applyBorder="1" applyAlignment="1">
      <alignment horizontal="center"/>
      <protection/>
    </xf>
    <xf numFmtId="0" fontId="6" fillId="0" borderId="69" xfId="198" applyFont="1" applyFill="1" applyBorder="1" applyAlignment="1">
      <alignment horizontal="center"/>
      <protection/>
    </xf>
    <xf numFmtId="0" fontId="6" fillId="0" borderId="48" xfId="198" applyFont="1" applyFill="1" applyBorder="1" applyAlignment="1">
      <alignment horizontal="center" vertical="center"/>
      <protection/>
    </xf>
    <xf numFmtId="0" fontId="6" fillId="0" borderId="65" xfId="198" applyFont="1" applyFill="1" applyBorder="1" applyAlignment="1">
      <alignment horizontal="center" vertical="center"/>
      <protection/>
    </xf>
    <xf numFmtId="0" fontId="6" fillId="0" borderId="73" xfId="198" applyFont="1" applyBorder="1" applyAlignment="1">
      <alignment horizontal="center" vertical="center"/>
      <protection/>
    </xf>
    <xf numFmtId="0" fontId="68" fillId="0" borderId="0" xfId="198" applyFont="1" applyAlignment="1">
      <alignment horizontal="left" vertical="center"/>
      <protection/>
    </xf>
    <xf numFmtId="0" fontId="68" fillId="34" borderId="0" xfId="198" applyFont="1" applyFill="1" applyAlignment="1">
      <alignment horizontal="left" vertical="center"/>
      <protection/>
    </xf>
    <xf numFmtId="0" fontId="68" fillId="0" borderId="0" xfId="198" applyFont="1">
      <alignment/>
      <protection/>
    </xf>
    <xf numFmtId="0" fontId="77" fillId="0" borderId="0" xfId="198" applyFont="1" applyAlignment="1">
      <alignment horizontal="left" vertical="center"/>
      <protection/>
    </xf>
    <xf numFmtId="0" fontId="77" fillId="0" borderId="0" xfId="198" applyFont="1" applyAlignment="1">
      <alignment wrapText="1"/>
      <protection/>
    </xf>
    <xf numFmtId="0" fontId="68" fillId="0" borderId="0" xfId="198" applyFont="1" applyAlignment="1">
      <alignment horizontal="left"/>
      <protection/>
    </xf>
    <xf numFmtId="0" fontId="68" fillId="34" borderId="0" xfId="198" applyFont="1" applyFill="1" applyAlignment="1">
      <alignment horizontal="left"/>
      <protection/>
    </xf>
    <xf numFmtId="0" fontId="6" fillId="0" borderId="0" xfId="198" applyFont="1" applyAlignment="1">
      <alignment horizontal="left"/>
      <protection/>
    </xf>
    <xf numFmtId="0" fontId="68" fillId="34" borderId="0" xfId="198" applyFont="1" applyFill="1">
      <alignment/>
      <protection/>
    </xf>
    <xf numFmtId="0" fontId="99" fillId="0" borderId="0" xfId="156" applyFont="1" applyAlignment="1" applyProtection="1">
      <alignment vertical="center"/>
      <protection/>
    </xf>
    <xf numFmtId="0" fontId="8" fillId="0" borderId="0" xfId="190" applyFont="1">
      <alignment/>
      <protection/>
    </xf>
    <xf numFmtId="0" fontId="100" fillId="0" borderId="0" xfId="190" applyFont="1" applyFill="1" applyAlignment="1">
      <alignment horizontal="left" vertical="center"/>
      <protection/>
    </xf>
    <xf numFmtId="0" fontId="77" fillId="0" borderId="0" xfId="190" applyFont="1" applyFill="1">
      <alignment/>
      <protection/>
    </xf>
    <xf numFmtId="0" fontId="77" fillId="0" borderId="0" xfId="190" applyFont="1">
      <alignment/>
      <protection/>
    </xf>
    <xf numFmtId="0" fontId="77" fillId="0" borderId="0" xfId="190" applyFont="1" applyAlignment="1">
      <alignment horizontal="left"/>
      <protection/>
    </xf>
    <xf numFmtId="0" fontId="125" fillId="0" borderId="0" xfId="190" applyFont="1">
      <alignment/>
      <protection/>
    </xf>
    <xf numFmtId="0" fontId="67" fillId="26" borderId="7" xfId="190" applyFont="1" applyFill="1" applyBorder="1" applyAlignment="1">
      <alignment horizontal="center" vertical="center"/>
      <protection/>
    </xf>
    <xf numFmtId="0" fontId="67" fillId="26" borderId="7" xfId="190" applyFont="1" applyFill="1" applyBorder="1" applyAlignment="1">
      <alignment horizontal="center" vertical="center" wrapText="1"/>
      <protection/>
    </xf>
    <xf numFmtId="49" fontId="77" fillId="0" borderId="7" xfId="190" applyNumberFormat="1" applyFont="1" applyFill="1" applyBorder="1" applyAlignment="1">
      <alignment horizontal="center" vertical="center" wrapText="1"/>
      <protection/>
    </xf>
    <xf numFmtId="0" fontId="77" fillId="0" borderId="7" xfId="190" applyFont="1" applyFill="1" applyBorder="1" applyAlignment="1">
      <alignment horizontal="left" vertical="center" wrapText="1"/>
      <protection/>
    </xf>
    <xf numFmtId="0" fontId="77" fillId="0" borderId="7" xfId="190" applyFont="1" applyFill="1" applyBorder="1" applyAlignment="1">
      <alignment vertical="center" wrapText="1"/>
      <protection/>
    </xf>
    <xf numFmtId="0" fontId="6" fillId="0" borderId="7" xfId="0" applyFont="1" applyFill="1" applyBorder="1" applyAlignment="1" quotePrefix="1">
      <alignment horizontal="center" vertical="center" wrapText="1"/>
    </xf>
    <xf numFmtId="0" fontId="77" fillId="0" borderId="7" xfId="0" applyFont="1" applyFill="1" applyBorder="1" applyAlignment="1">
      <alignment vertical="center" wrapText="1"/>
    </xf>
    <xf numFmtId="49" fontId="77" fillId="0" borderId="7" xfId="190" applyNumberFormat="1" applyFont="1" applyFill="1" applyBorder="1" applyAlignment="1" quotePrefix="1">
      <alignment horizontal="center" vertical="center" wrapText="1"/>
      <protection/>
    </xf>
    <xf numFmtId="0" fontId="8" fillId="0" borderId="0" xfId="190" applyFont="1" applyFill="1">
      <alignment/>
      <protection/>
    </xf>
    <xf numFmtId="0" fontId="77" fillId="0" borderId="7" xfId="190" applyFont="1" applyFill="1" applyBorder="1" applyAlignment="1">
      <alignment vertical="center"/>
      <protection/>
    </xf>
    <xf numFmtId="49" fontId="77" fillId="0" borderId="8" xfId="190" applyNumberFormat="1" applyFont="1" applyFill="1" applyBorder="1" applyAlignment="1">
      <alignment horizontal="center" vertical="center" wrapText="1"/>
      <protection/>
    </xf>
    <xf numFmtId="0" fontId="144" fillId="0" borderId="0" xfId="158" applyFont="1" applyAlignment="1" applyProtection="1">
      <alignment/>
      <protection/>
    </xf>
    <xf numFmtId="0" fontId="8" fillId="0" borderId="0" xfId="215" applyFont="1" applyAlignment="1">
      <alignment wrapText="1"/>
      <protection/>
    </xf>
    <xf numFmtId="0" fontId="8" fillId="0" borderId="0" xfId="215" applyFont="1">
      <alignment/>
      <protection/>
    </xf>
    <xf numFmtId="0" fontId="67" fillId="0" borderId="0" xfId="215" applyFont="1" applyAlignment="1">
      <alignment wrapText="1"/>
      <protection/>
    </xf>
    <xf numFmtId="0" fontId="10" fillId="0" borderId="0" xfId="215" applyFont="1">
      <alignment/>
      <protection/>
    </xf>
    <xf numFmtId="0" fontId="77" fillId="0" borderId="74" xfId="215" applyFont="1" applyFill="1" applyBorder="1" applyAlignment="1">
      <alignment horizontal="centerContinuous" vertical="center" wrapText="1"/>
      <protection/>
    </xf>
    <xf numFmtId="0" fontId="77" fillId="0" borderId="75" xfId="215" applyFont="1" applyFill="1" applyBorder="1" applyAlignment="1">
      <alignment horizontal="centerContinuous" vertical="center" wrapText="1"/>
      <protection/>
    </xf>
    <xf numFmtId="0" fontId="77" fillId="0" borderId="61" xfId="215" applyFont="1" applyFill="1" applyBorder="1" applyAlignment="1">
      <alignment horizontal="centerContinuous" vertical="center" wrapText="1"/>
      <protection/>
    </xf>
    <xf numFmtId="0" fontId="125" fillId="0" borderId="0" xfId="215" applyFont="1">
      <alignment/>
      <protection/>
    </xf>
    <xf numFmtId="0" fontId="125" fillId="0" borderId="0" xfId="215" applyFont="1" applyAlignment="1">
      <alignment vertical="center" wrapText="1"/>
      <protection/>
    </xf>
    <xf numFmtId="49" fontId="77" fillId="0" borderId="7" xfId="215" applyNumberFormat="1" applyFont="1" applyFill="1" applyBorder="1" applyAlignment="1">
      <alignment horizontal="center" vertical="center" wrapText="1"/>
      <protection/>
    </xf>
    <xf numFmtId="0" fontId="77" fillId="0" borderId="0" xfId="215" applyFont="1" applyAlignment="1">
      <alignment horizontal="center" vertical="center" wrapText="1"/>
      <protection/>
    </xf>
    <xf numFmtId="0" fontId="77" fillId="0" borderId="7" xfId="215" applyFont="1" applyFill="1" applyBorder="1" applyAlignment="1" quotePrefix="1">
      <alignment horizontal="center" vertical="center" wrapText="1"/>
      <protection/>
    </xf>
    <xf numFmtId="0" fontId="77" fillId="0" borderId="22" xfId="215" applyFont="1" applyFill="1" applyBorder="1" applyAlignment="1">
      <alignment horizontal="center" vertical="center" wrapText="1"/>
      <protection/>
    </xf>
    <xf numFmtId="0" fontId="77" fillId="0" borderId="7" xfId="215" applyFont="1" applyFill="1" applyBorder="1" applyAlignment="1">
      <alignment horizontal="center" vertical="center" wrapText="1"/>
      <protection/>
    </xf>
    <xf numFmtId="0" fontId="77" fillId="0" borderId="24" xfId="215" applyFont="1" applyFill="1" applyBorder="1" applyAlignment="1">
      <alignment horizontal="center" vertical="center" wrapText="1"/>
      <protection/>
    </xf>
    <xf numFmtId="0" fontId="77" fillId="0" borderId="66" xfId="215" applyFont="1" applyFill="1" applyBorder="1" applyAlignment="1">
      <alignment horizontal="center" vertical="center" wrapText="1"/>
      <protection/>
    </xf>
    <xf numFmtId="0" fontId="125" fillId="0" borderId="34" xfId="215" applyFont="1" applyFill="1" applyBorder="1" applyAlignment="1">
      <alignment horizontal="left" vertical="center" wrapText="1"/>
      <protection/>
    </xf>
    <xf numFmtId="0" fontId="77" fillId="0" borderId="54" xfId="215" applyFont="1" applyBorder="1" applyAlignment="1">
      <alignment horizontal="center" vertical="center" wrapText="1"/>
      <protection/>
    </xf>
    <xf numFmtId="0" fontId="77" fillId="0" borderId="59" xfId="215" applyFont="1" applyBorder="1" applyAlignment="1">
      <alignment horizontal="center" vertical="center" wrapText="1"/>
      <protection/>
    </xf>
    <xf numFmtId="0" fontId="77" fillId="0" borderId="34" xfId="215" applyFont="1" applyBorder="1" applyAlignment="1">
      <alignment horizontal="center" vertical="center" wrapText="1"/>
      <protection/>
    </xf>
    <xf numFmtId="0" fontId="77" fillId="33" borderId="56" xfId="215" applyFont="1" applyFill="1" applyBorder="1" applyAlignment="1">
      <alignment horizontal="center" vertical="center" wrapText="1"/>
      <protection/>
    </xf>
    <xf numFmtId="0" fontId="77" fillId="33" borderId="0" xfId="215" applyFont="1" applyFill="1" applyBorder="1" applyAlignment="1">
      <alignment horizontal="center" vertical="center" wrapText="1"/>
      <protection/>
    </xf>
    <xf numFmtId="0" fontId="77" fillId="33" borderId="33" xfId="215" applyFont="1" applyFill="1" applyBorder="1" applyAlignment="1">
      <alignment horizontal="center" vertical="center" wrapText="1"/>
      <protection/>
    </xf>
    <xf numFmtId="0" fontId="77" fillId="0" borderId="7" xfId="215" applyFont="1" applyBorder="1" applyAlignment="1">
      <alignment horizontal="center" vertical="center" wrapText="1"/>
      <protection/>
    </xf>
    <xf numFmtId="0" fontId="77" fillId="0" borderId="15" xfId="215" applyFont="1" applyBorder="1" applyAlignment="1">
      <alignment horizontal="center" vertical="center" wrapText="1"/>
      <protection/>
    </xf>
    <xf numFmtId="0" fontId="8" fillId="33" borderId="0" xfId="215" applyFont="1" applyFill="1" applyBorder="1" applyAlignment="1" quotePrefix="1">
      <alignment wrapText="1"/>
      <protection/>
    </xf>
    <xf numFmtId="0" fontId="8" fillId="33" borderId="0" xfId="215" applyFont="1" applyFill="1" applyBorder="1" applyAlignment="1">
      <alignment wrapText="1"/>
      <protection/>
    </xf>
    <xf numFmtId="0" fontId="8" fillId="33" borderId="68" xfId="215" applyFont="1" applyFill="1" applyBorder="1" applyAlignment="1">
      <alignment wrapText="1"/>
      <protection/>
    </xf>
    <xf numFmtId="0" fontId="77" fillId="0" borderId="37" xfId="215" applyFont="1" applyFill="1" applyBorder="1" applyAlignment="1">
      <alignment horizontal="center" vertical="center" wrapText="1"/>
      <protection/>
    </xf>
    <xf numFmtId="0" fontId="125" fillId="0" borderId="35" xfId="215" applyFont="1" applyFill="1" applyBorder="1" applyAlignment="1">
      <alignment vertical="center" wrapText="1"/>
      <protection/>
    </xf>
    <xf numFmtId="0" fontId="77" fillId="33" borderId="23" xfId="215" applyFont="1" applyFill="1" applyBorder="1" applyAlignment="1">
      <alignment horizontal="center" vertical="center" wrapText="1"/>
      <protection/>
    </xf>
    <xf numFmtId="0" fontId="77" fillId="33" borderId="58" xfId="215" applyFont="1" applyFill="1" applyBorder="1" applyAlignment="1">
      <alignment horizontal="center" vertical="center" wrapText="1"/>
      <protection/>
    </xf>
    <xf numFmtId="0" fontId="77" fillId="33" borderId="35" xfId="215" applyFont="1" applyFill="1" applyBorder="1" applyAlignment="1">
      <alignment horizontal="center" vertical="center" wrapText="1"/>
      <protection/>
    </xf>
    <xf numFmtId="0" fontId="77" fillId="0" borderId="13" xfId="215" applyFont="1" applyBorder="1" applyAlignment="1">
      <alignment horizontal="center" vertical="center" wrapText="1"/>
      <protection/>
    </xf>
    <xf numFmtId="0" fontId="145" fillId="0" borderId="63" xfId="215" applyFont="1" applyFill="1" applyBorder="1" applyAlignment="1">
      <alignment horizontal="center" vertical="center" wrapText="1"/>
      <protection/>
    </xf>
    <xf numFmtId="0" fontId="145" fillId="0" borderId="33" xfId="215" applyFont="1" applyFill="1" applyBorder="1" applyAlignment="1">
      <alignment horizontal="left" vertical="center" wrapText="1" indent="2"/>
      <protection/>
    </xf>
    <xf numFmtId="0" fontId="8" fillId="33" borderId="13" xfId="215" applyFont="1" applyFill="1" applyBorder="1" applyAlignment="1">
      <alignment wrapText="1"/>
      <protection/>
    </xf>
    <xf numFmtId="0" fontId="77" fillId="0" borderId="63" xfId="215" applyFont="1" applyFill="1" applyBorder="1" applyAlignment="1">
      <alignment horizontal="center" vertical="center" wrapText="1"/>
      <protection/>
    </xf>
    <xf numFmtId="0" fontId="77" fillId="0" borderId="33" xfId="215" applyFont="1" applyFill="1" applyBorder="1" applyAlignment="1">
      <alignment horizontal="left" vertical="center" wrapText="1" indent="2"/>
      <protection/>
    </xf>
    <xf numFmtId="0" fontId="77" fillId="0" borderId="56" xfId="215" applyFont="1" applyBorder="1" applyAlignment="1">
      <alignment horizontal="center"/>
      <protection/>
    </xf>
    <xf numFmtId="0" fontId="77" fillId="0" borderId="0" xfId="215" applyFont="1" applyBorder="1" applyAlignment="1">
      <alignment horizontal="center"/>
      <protection/>
    </xf>
    <xf numFmtId="0" fontId="77" fillId="0" borderId="33" xfId="215" applyFont="1" applyBorder="1" applyAlignment="1">
      <alignment horizontal="center"/>
      <protection/>
    </xf>
    <xf numFmtId="0" fontId="77" fillId="33" borderId="56" xfId="215" applyFont="1" applyFill="1" applyBorder="1">
      <alignment/>
      <protection/>
    </xf>
    <xf numFmtId="0" fontId="77" fillId="33" borderId="0" xfId="215" applyFont="1" applyFill="1" applyBorder="1">
      <alignment/>
      <protection/>
    </xf>
    <xf numFmtId="0" fontId="77" fillId="33" borderId="33" xfId="215" applyFont="1" applyFill="1" applyBorder="1">
      <alignment/>
      <protection/>
    </xf>
    <xf numFmtId="0" fontId="77" fillId="33" borderId="0" xfId="215" applyFont="1" applyFill="1" applyBorder="1" applyAlignment="1">
      <alignment horizontal="center"/>
      <protection/>
    </xf>
    <xf numFmtId="0" fontId="8" fillId="33" borderId="32" xfId="215" applyFont="1" applyFill="1" applyBorder="1">
      <alignment/>
      <protection/>
    </xf>
    <xf numFmtId="0" fontId="8" fillId="33" borderId="0" xfId="215" applyFont="1" applyFill="1" applyBorder="1">
      <alignment/>
      <protection/>
    </xf>
    <xf numFmtId="0" fontId="8" fillId="33" borderId="68" xfId="215" applyFont="1" applyFill="1" applyBorder="1">
      <alignment/>
      <protection/>
    </xf>
    <xf numFmtId="0" fontId="77" fillId="33" borderId="56" xfId="215" applyFont="1" applyFill="1" applyBorder="1" applyAlignment="1">
      <alignment horizontal="center"/>
      <protection/>
    </xf>
    <xf numFmtId="0" fontId="146" fillId="33" borderId="56" xfId="215" applyFont="1" applyFill="1" applyBorder="1">
      <alignment/>
      <protection/>
    </xf>
    <xf numFmtId="0" fontId="77" fillId="0" borderId="56" xfId="215" applyFont="1" applyFill="1" applyBorder="1">
      <alignment/>
      <protection/>
    </xf>
    <xf numFmtId="0" fontId="77" fillId="0" borderId="0" xfId="215" applyFont="1" applyFill="1" applyBorder="1">
      <alignment/>
      <protection/>
    </xf>
    <xf numFmtId="0" fontId="77" fillId="0" borderId="33" xfId="215" applyFont="1" applyFill="1" applyBorder="1">
      <alignment/>
      <protection/>
    </xf>
    <xf numFmtId="0" fontId="77" fillId="0" borderId="34" xfId="215" applyFont="1" applyFill="1" applyBorder="1" applyAlignment="1">
      <alignment horizontal="left" vertical="center" wrapText="1" indent="2"/>
      <protection/>
    </xf>
    <xf numFmtId="0" fontId="77" fillId="0" borderId="54" xfId="215" applyFont="1" applyFill="1" applyBorder="1">
      <alignment/>
      <protection/>
    </xf>
    <xf numFmtId="0" fontId="77" fillId="0" borderId="59" xfId="215" applyFont="1" applyFill="1" applyBorder="1">
      <alignment/>
      <protection/>
    </xf>
    <xf numFmtId="0" fontId="77" fillId="0" borderId="34" xfId="215" applyFont="1" applyFill="1" applyBorder="1">
      <alignment/>
      <protection/>
    </xf>
    <xf numFmtId="0" fontId="8" fillId="33" borderId="19" xfId="215" applyFont="1" applyFill="1" applyBorder="1">
      <alignment/>
      <protection/>
    </xf>
    <xf numFmtId="0" fontId="77" fillId="0" borderId="14" xfId="215" applyFont="1" applyFill="1" applyBorder="1" applyAlignment="1">
      <alignment horizontal="center" vertical="center" wrapText="1"/>
      <protection/>
    </xf>
    <xf numFmtId="0" fontId="125" fillId="0" borderId="39" xfId="215" applyFont="1" applyFill="1" applyBorder="1" applyAlignment="1">
      <alignment horizontal="left" vertical="center" wrapText="1"/>
      <protection/>
    </xf>
    <xf numFmtId="0" fontId="77" fillId="0" borderId="55" xfId="215" applyFont="1" applyBorder="1" applyAlignment="1">
      <alignment horizontal="center" vertical="center" wrapText="1"/>
      <protection/>
    </xf>
    <xf numFmtId="0" fontId="77" fillId="0" borderId="77" xfId="215" applyFont="1" applyBorder="1" applyAlignment="1">
      <alignment horizontal="center" vertical="center" wrapText="1"/>
      <protection/>
    </xf>
    <xf numFmtId="0" fontId="77" fillId="0" borderId="39" xfId="215" applyFont="1" applyBorder="1" applyAlignment="1">
      <alignment horizontal="center" vertical="center" wrapText="1"/>
      <protection/>
    </xf>
    <xf numFmtId="0" fontId="77" fillId="33" borderId="55" xfId="215" applyFont="1" applyFill="1" applyBorder="1">
      <alignment/>
      <protection/>
    </xf>
    <xf numFmtId="0" fontId="77" fillId="33" borderId="77" xfId="215" applyFont="1" applyFill="1" applyBorder="1">
      <alignment/>
      <protection/>
    </xf>
    <xf numFmtId="0" fontId="77" fillId="33" borderId="39" xfId="215" applyFont="1" applyFill="1" applyBorder="1">
      <alignment/>
      <protection/>
    </xf>
    <xf numFmtId="0" fontId="77" fillId="0" borderId="29" xfId="215" applyFont="1" applyBorder="1" applyAlignment="1">
      <alignment horizontal="center" vertical="center" wrapText="1"/>
      <protection/>
    </xf>
    <xf numFmtId="0" fontId="8" fillId="0" borderId="15" xfId="215" applyFont="1" applyBorder="1">
      <alignment/>
      <protection/>
    </xf>
    <xf numFmtId="0" fontId="8" fillId="0" borderId="16" xfId="215" applyFont="1" applyBorder="1">
      <alignment/>
      <protection/>
    </xf>
    <xf numFmtId="0" fontId="8" fillId="0" borderId="0" xfId="215" applyFont="1" applyBorder="1" applyAlignment="1">
      <alignment wrapText="1"/>
      <protection/>
    </xf>
    <xf numFmtId="0" fontId="8" fillId="0" borderId="0" xfId="215" applyFont="1" applyBorder="1" applyAlignment="1">
      <alignment horizontal="center" vertical="center" wrapText="1"/>
      <protection/>
    </xf>
    <xf numFmtId="0" fontId="8" fillId="0" borderId="0" xfId="215" applyFont="1" applyBorder="1">
      <alignment/>
      <protection/>
    </xf>
    <xf numFmtId="0" fontId="10" fillId="0" borderId="0" xfId="215" applyFont="1" applyBorder="1" applyAlignment="1">
      <alignment/>
      <protection/>
    </xf>
    <xf numFmtId="0" fontId="147" fillId="0" borderId="0" xfId="158" applyFont="1" applyAlignment="1" applyProtection="1">
      <alignment/>
      <protection/>
    </xf>
    <xf numFmtId="0" fontId="125" fillId="26" borderId="40" xfId="215" applyFont="1" applyFill="1" applyBorder="1" applyAlignment="1">
      <alignment horizontal="center" vertical="center"/>
      <protection/>
    </xf>
    <xf numFmtId="0" fontId="125" fillId="26" borderId="38" xfId="215" applyFont="1" applyFill="1" applyBorder="1" applyAlignment="1">
      <alignment horizontal="center" vertical="center" wrapText="1"/>
      <protection/>
    </xf>
    <xf numFmtId="0" fontId="125" fillId="26" borderId="46" xfId="215" applyFont="1" applyFill="1" applyBorder="1" applyAlignment="1">
      <alignment horizontal="center" vertical="center" wrapText="1"/>
      <protection/>
    </xf>
    <xf numFmtId="49" fontId="8" fillId="0" borderId="36" xfId="215" applyNumberFormat="1" applyFont="1" applyFill="1" applyBorder="1" applyAlignment="1">
      <alignment horizontal="center" vertical="top" wrapText="1"/>
      <protection/>
    </xf>
    <xf numFmtId="0" fontId="2" fillId="0" borderId="7" xfId="215" applyFont="1" applyFill="1" applyBorder="1" applyAlignment="1">
      <alignment vertical="top" wrapText="1"/>
      <protection/>
    </xf>
    <xf numFmtId="0" fontId="8" fillId="0" borderId="24" xfId="215" applyFont="1" applyFill="1" applyBorder="1" applyAlignment="1">
      <alignment vertical="top" wrapText="1"/>
      <protection/>
    </xf>
    <xf numFmtId="0" fontId="8" fillId="0" borderId="7" xfId="215" applyFont="1" applyFill="1" applyBorder="1" applyAlignment="1">
      <alignment vertical="top" wrapText="1"/>
      <protection/>
    </xf>
    <xf numFmtId="0" fontId="8" fillId="0" borderId="36" xfId="215" applyFont="1" applyBorder="1" applyAlignment="1">
      <alignment horizontal="center" vertical="center"/>
      <protection/>
    </xf>
    <xf numFmtId="0" fontId="8" fillId="0" borderId="7" xfId="215" applyFont="1" applyBorder="1" applyAlignment="1">
      <alignment vertical="center"/>
      <protection/>
    </xf>
    <xf numFmtId="0" fontId="8" fillId="0" borderId="24" xfId="215" applyFont="1" applyBorder="1">
      <alignment/>
      <protection/>
    </xf>
    <xf numFmtId="0" fontId="8" fillId="0" borderId="24" xfId="215" applyFont="1" applyFill="1" applyBorder="1" applyAlignment="1">
      <alignment vertical="top" wrapText="1"/>
      <protection/>
    </xf>
    <xf numFmtId="0" fontId="8" fillId="0" borderId="36" xfId="215" applyFont="1" applyFill="1" applyBorder="1" applyAlignment="1" quotePrefix="1">
      <alignment horizontal="center" vertical="center" wrapText="1"/>
      <protection/>
    </xf>
    <xf numFmtId="0" fontId="8" fillId="0" borderId="36" xfId="215" applyFont="1" applyFill="1" applyBorder="1" applyAlignment="1">
      <alignment horizontal="center" vertical="center" wrapText="1"/>
      <protection/>
    </xf>
    <xf numFmtId="0" fontId="8" fillId="0" borderId="14" xfId="215" applyFont="1" applyFill="1" applyBorder="1" applyAlignment="1" quotePrefix="1">
      <alignment horizontal="center" vertical="center" wrapText="1"/>
      <protection/>
    </xf>
    <xf numFmtId="0" fontId="8" fillId="0" borderId="15" xfId="215" applyFont="1" applyFill="1" applyBorder="1" applyAlignment="1">
      <alignment vertical="top" wrapText="1"/>
      <protection/>
    </xf>
    <xf numFmtId="0" fontId="8" fillId="0" borderId="16" xfId="215" applyFont="1" applyFill="1" applyBorder="1" applyAlignment="1">
      <alignment vertical="top" wrapText="1"/>
      <protection/>
    </xf>
    <xf numFmtId="0" fontId="8" fillId="0" borderId="0" xfId="213" applyFont="1" applyAlignment="1">
      <alignment wrapText="1"/>
      <protection/>
    </xf>
    <xf numFmtId="0" fontId="8" fillId="0" borderId="0" xfId="213" applyFont="1" applyAlignment="1">
      <alignment horizontal="center" wrapText="1"/>
      <protection/>
    </xf>
    <xf numFmtId="0" fontId="8" fillId="0" borderId="0" xfId="213" applyFont="1">
      <alignment/>
      <protection/>
    </xf>
    <xf numFmtId="0" fontId="67" fillId="0" borderId="0" xfId="213" applyFont="1" applyAlignment="1">
      <alignment vertical="center" wrapText="1"/>
      <protection/>
    </xf>
    <xf numFmtId="0" fontId="67" fillId="0" borderId="0" xfId="213" applyFont="1" applyAlignment="1">
      <alignment horizontal="centerContinuous" vertical="center" wrapText="1"/>
      <protection/>
    </xf>
    <xf numFmtId="0" fontId="125" fillId="0" borderId="62" xfId="213" applyFont="1" applyFill="1" applyBorder="1" applyAlignment="1">
      <alignment horizontal="center" vertical="center" wrapText="1"/>
      <protection/>
    </xf>
    <xf numFmtId="0" fontId="3" fillId="0" borderId="52" xfId="213" applyFont="1" applyFill="1" applyBorder="1" applyAlignment="1">
      <alignment horizontal="center" vertical="center" wrapText="1"/>
      <protection/>
    </xf>
    <xf numFmtId="0" fontId="125" fillId="0" borderId="0" xfId="213" applyFont="1" applyFill="1" applyBorder="1" applyAlignment="1">
      <alignment horizontal="center" vertical="center" wrapText="1"/>
      <protection/>
    </xf>
    <xf numFmtId="0" fontId="6" fillId="0" borderId="37" xfId="213" applyFont="1" applyFill="1" applyBorder="1" applyAlignment="1">
      <alignment horizontal="center" vertical="center" wrapText="1"/>
      <protection/>
    </xf>
    <xf numFmtId="0" fontId="6" fillId="0" borderId="13" xfId="213" applyFont="1" applyFill="1" applyBorder="1" applyAlignment="1">
      <alignment horizontal="center" vertical="center" wrapText="1"/>
      <protection/>
    </xf>
    <xf numFmtId="0" fontId="3" fillId="0" borderId="32" xfId="213" applyFont="1" applyFill="1" applyBorder="1" applyAlignment="1">
      <alignment horizontal="center" vertical="center" wrapText="1"/>
      <protection/>
    </xf>
    <xf numFmtId="0" fontId="6" fillId="0" borderId="7" xfId="213" applyFont="1" applyFill="1" applyBorder="1" applyAlignment="1">
      <alignment horizontal="center" vertical="center" wrapText="1"/>
      <protection/>
    </xf>
    <xf numFmtId="0" fontId="6" fillId="0" borderId="24" xfId="213" applyFont="1" applyFill="1" applyBorder="1" applyAlignment="1">
      <alignment horizontal="center" vertical="center" wrapText="1"/>
      <protection/>
    </xf>
    <xf numFmtId="0" fontId="3" fillId="0" borderId="57" xfId="213" applyFont="1" applyFill="1" applyBorder="1" applyAlignment="1">
      <alignment horizontal="center" vertical="center" wrapText="1"/>
      <protection/>
    </xf>
    <xf numFmtId="49" fontId="6" fillId="0" borderId="7" xfId="213" applyNumberFormat="1" applyFont="1" applyFill="1" applyBorder="1" applyAlignment="1">
      <alignment horizontal="center" vertical="center"/>
      <protection/>
    </xf>
    <xf numFmtId="49" fontId="6" fillId="0" borderId="24" xfId="213" applyNumberFormat="1" applyFont="1" applyFill="1" applyBorder="1" applyAlignment="1">
      <alignment horizontal="center" vertical="center"/>
      <protection/>
    </xf>
    <xf numFmtId="0" fontId="8" fillId="0" borderId="7" xfId="213" applyFont="1" applyFill="1" applyBorder="1" applyAlignment="1">
      <alignment vertical="center" wrapText="1"/>
      <protection/>
    </xf>
    <xf numFmtId="0" fontId="8" fillId="0" borderId="7" xfId="213" applyFont="1" applyFill="1" applyBorder="1" applyAlignment="1" quotePrefix="1">
      <alignment horizontal="center" vertical="center" wrapText="1"/>
      <protection/>
    </xf>
    <xf numFmtId="0" fontId="8" fillId="0" borderId="13" xfId="213" applyFont="1" applyBorder="1" applyAlignment="1">
      <alignment horizontal="center"/>
      <protection/>
    </xf>
    <xf numFmtId="0" fontId="8" fillId="0" borderId="13" xfId="213" applyFont="1" applyBorder="1" applyAlignment="1">
      <alignment vertical="center" wrapText="1"/>
      <protection/>
    </xf>
    <xf numFmtId="0" fontId="8" fillId="33" borderId="80" xfId="213" applyFont="1" applyFill="1" applyBorder="1">
      <alignment/>
      <protection/>
    </xf>
    <xf numFmtId="0" fontId="8" fillId="33" borderId="81" xfId="213" applyFont="1" applyFill="1" applyBorder="1" applyAlignment="1">
      <alignment horizontal="center"/>
      <protection/>
    </xf>
    <xf numFmtId="0" fontId="8" fillId="0" borderId="82" xfId="213" applyFont="1" applyBorder="1" applyAlignment="1">
      <alignment horizontal="center"/>
      <protection/>
    </xf>
    <xf numFmtId="0" fontId="8" fillId="0" borderId="82" xfId="213" applyFont="1" applyBorder="1" applyAlignment="1">
      <alignment vertical="center" wrapText="1"/>
      <protection/>
    </xf>
    <xf numFmtId="0" fontId="8" fillId="0" borderId="83" xfId="213" applyFont="1" applyFill="1" applyBorder="1" applyAlignment="1">
      <alignment vertical="center" wrapText="1"/>
      <protection/>
    </xf>
    <xf numFmtId="0" fontId="8" fillId="0" borderId="84" xfId="213" applyFont="1" applyFill="1" applyBorder="1" applyAlignment="1">
      <alignment horizontal="center"/>
      <protection/>
    </xf>
    <xf numFmtId="0" fontId="8" fillId="0" borderId="32" xfId="213" applyFont="1" applyBorder="1" applyAlignment="1">
      <alignment horizontal="center"/>
      <protection/>
    </xf>
    <xf numFmtId="0" fontId="8" fillId="33" borderId="33" xfId="213" applyFont="1" applyFill="1" applyBorder="1" applyAlignment="1">
      <alignment vertical="center" wrapText="1"/>
      <protection/>
    </xf>
    <xf numFmtId="0" fontId="8" fillId="33" borderId="68" xfId="213" applyFont="1" applyFill="1" applyBorder="1" applyAlignment="1">
      <alignment horizontal="center"/>
      <protection/>
    </xf>
    <xf numFmtId="0" fontId="8" fillId="0" borderId="85" xfId="213" applyFont="1" applyBorder="1" applyAlignment="1">
      <alignment horizontal="center"/>
      <protection/>
    </xf>
    <xf numFmtId="0" fontId="8" fillId="0" borderId="85" xfId="213" applyFont="1" applyBorder="1" applyAlignment="1">
      <alignment vertical="center" wrapText="1"/>
      <protection/>
    </xf>
    <xf numFmtId="0" fontId="8" fillId="0" borderId="32" xfId="213" applyFont="1" applyBorder="1" applyAlignment="1">
      <alignment vertical="center" wrapText="1"/>
      <protection/>
    </xf>
    <xf numFmtId="0" fontId="8" fillId="33" borderId="34" xfId="213" applyFont="1" applyFill="1" applyBorder="1" applyAlignment="1">
      <alignment vertical="center" wrapText="1"/>
      <protection/>
    </xf>
    <xf numFmtId="0" fontId="8" fillId="0" borderId="19" xfId="213" applyFont="1" applyFill="1" applyBorder="1" applyAlignment="1" quotePrefix="1">
      <alignment horizontal="center" vertical="center" wrapText="1"/>
      <protection/>
    </xf>
    <xf numFmtId="0" fontId="8" fillId="0" borderId="86" xfId="213" applyFont="1" applyBorder="1" applyAlignment="1">
      <alignment horizontal="center"/>
      <protection/>
    </xf>
    <xf numFmtId="0" fontId="8" fillId="0" borderId="87" xfId="213" applyFont="1" applyBorder="1" applyAlignment="1">
      <alignment horizontal="center"/>
      <protection/>
    </xf>
    <xf numFmtId="0" fontId="8" fillId="0" borderId="19" xfId="213" applyFont="1" applyBorder="1" applyAlignment="1">
      <alignment horizontal="center"/>
      <protection/>
    </xf>
    <xf numFmtId="0" fontId="8" fillId="0" borderId="19" xfId="213" applyFont="1" applyBorder="1" applyAlignment="1">
      <alignment vertical="center" wrapText="1"/>
      <protection/>
    </xf>
    <xf numFmtId="0" fontId="8" fillId="0" borderId="86" xfId="213" applyFont="1" applyBorder="1" applyAlignment="1">
      <alignment vertical="center" wrapText="1"/>
      <protection/>
    </xf>
    <xf numFmtId="0" fontId="8" fillId="0" borderId="7" xfId="213" applyFont="1" applyFill="1" applyBorder="1" applyAlignment="1">
      <alignment horizontal="center" vertical="center" wrapText="1"/>
      <protection/>
    </xf>
    <xf numFmtId="0" fontId="8" fillId="0" borderId="38" xfId="213" applyFont="1" applyFill="1" applyBorder="1" applyAlignment="1">
      <alignment vertical="center" wrapText="1"/>
      <protection/>
    </xf>
    <xf numFmtId="0" fontId="8" fillId="0" borderId="38" xfId="213" applyFont="1" applyFill="1" applyBorder="1" applyAlignment="1">
      <alignment horizontal="center" vertical="center" wrapText="1"/>
      <protection/>
    </xf>
    <xf numFmtId="0" fontId="8" fillId="0" borderId="88" xfId="213" applyFont="1" applyBorder="1" applyAlignment="1">
      <alignment horizontal="center"/>
      <protection/>
    </xf>
    <xf numFmtId="0" fontId="8" fillId="0" borderId="88" xfId="213" applyFont="1" applyFill="1" applyBorder="1">
      <alignment/>
      <protection/>
    </xf>
    <xf numFmtId="0" fontId="8" fillId="33" borderId="33" xfId="213" applyFont="1" applyFill="1" applyBorder="1">
      <alignment/>
      <protection/>
    </xf>
    <xf numFmtId="0" fontId="8" fillId="33" borderId="89" xfId="213" applyFont="1" applyFill="1" applyBorder="1">
      <alignment/>
      <protection/>
    </xf>
    <xf numFmtId="0" fontId="8" fillId="0" borderId="32" xfId="213" applyFont="1" applyFill="1" applyBorder="1">
      <alignment/>
      <protection/>
    </xf>
    <xf numFmtId="0" fontId="8" fillId="33" borderId="68" xfId="213" applyFont="1" applyFill="1" applyBorder="1">
      <alignment/>
      <protection/>
    </xf>
    <xf numFmtId="0" fontId="8" fillId="0" borderId="7" xfId="213" applyFont="1" applyFill="1" applyBorder="1" applyAlignment="1">
      <alignment vertical="center"/>
      <protection/>
    </xf>
    <xf numFmtId="0" fontId="8" fillId="0" borderId="7" xfId="213" applyFont="1" applyFill="1" applyBorder="1" applyAlignment="1">
      <alignment horizontal="center" vertical="center"/>
      <protection/>
    </xf>
    <xf numFmtId="0" fontId="8" fillId="0" borderId="82" xfId="213" applyFont="1" applyFill="1" applyBorder="1">
      <alignment/>
      <protection/>
    </xf>
    <xf numFmtId="0" fontId="8" fillId="0" borderId="15" xfId="213" applyFont="1" applyFill="1" applyBorder="1" applyAlignment="1">
      <alignment vertical="center" wrapText="1"/>
      <protection/>
    </xf>
    <xf numFmtId="0" fontId="8" fillId="0" borderId="15" xfId="213" applyFont="1" applyFill="1" applyBorder="1" applyAlignment="1" quotePrefix="1">
      <alignment horizontal="center" vertical="center" wrapText="1"/>
      <protection/>
    </xf>
    <xf numFmtId="0" fontId="8" fillId="0" borderId="29" xfId="213" applyFont="1" applyBorder="1" applyAlignment="1">
      <alignment horizontal="center"/>
      <protection/>
    </xf>
    <xf numFmtId="0" fontId="8" fillId="0" borderId="29" xfId="213" applyFont="1" applyBorder="1" applyAlignment="1">
      <alignment vertical="center" wrapText="1"/>
      <protection/>
    </xf>
    <xf numFmtId="0" fontId="8" fillId="33" borderId="65" xfId="213" applyFont="1" applyFill="1" applyBorder="1" applyAlignment="1">
      <alignment vertical="center" wrapText="1"/>
      <protection/>
    </xf>
    <xf numFmtId="0" fontId="8" fillId="33" borderId="70" xfId="213" applyFont="1" applyFill="1" applyBorder="1" applyAlignment="1">
      <alignment horizontal="center"/>
      <protection/>
    </xf>
    <xf numFmtId="0" fontId="8" fillId="0" borderId="0" xfId="214" applyFont="1">
      <alignment/>
      <protection/>
    </xf>
    <xf numFmtId="0" fontId="10" fillId="0" borderId="0" xfId="214" applyFont="1">
      <alignment/>
      <protection/>
    </xf>
    <xf numFmtId="0" fontId="125" fillId="26" borderId="40" xfId="214" applyFont="1" applyFill="1" applyBorder="1" applyAlignment="1">
      <alignment horizontal="center" vertical="center"/>
      <protection/>
    </xf>
    <xf numFmtId="0" fontId="125" fillId="26" borderId="38" xfId="214" applyFont="1" applyFill="1" applyBorder="1" applyAlignment="1">
      <alignment horizontal="center" vertical="center" wrapText="1"/>
      <protection/>
    </xf>
    <xf numFmtId="0" fontId="125" fillId="26" borderId="46" xfId="214" applyFont="1" applyFill="1" applyBorder="1" applyAlignment="1">
      <alignment horizontal="center" vertical="center" wrapText="1"/>
      <protection/>
    </xf>
    <xf numFmtId="49" fontId="8" fillId="0" borderId="36" xfId="214" applyNumberFormat="1" applyFont="1" applyFill="1" applyBorder="1" applyAlignment="1">
      <alignment horizontal="center" vertical="top" wrapText="1"/>
      <protection/>
    </xf>
    <xf numFmtId="0" fontId="8" fillId="0" borderId="7" xfId="214" applyFont="1" applyFill="1" applyBorder="1" applyAlignment="1">
      <alignment vertical="top" wrapText="1"/>
      <protection/>
    </xf>
    <xf numFmtId="0" fontId="8" fillId="0" borderId="24" xfId="214" applyFont="1" applyFill="1" applyBorder="1" applyAlignment="1">
      <alignment vertical="top" wrapText="1"/>
      <protection/>
    </xf>
    <xf numFmtId="49" fontId="8" fillId="0" borderId="36" xfId="214" applyNumberFormat="1" applyFont="1" applyFill="1" applyBorder="1" applyAlignment="1" quotePrefix="1">
      <alignment horizontal="center" vertical="top"/>
      <protection/>
    </xf>
    <xf numFmtId="49" fontId="8" fillId="0" borderId="36" xfId="214" applyNumberFormat="1" applyFont="1" applyFill="1" applyBorder="1" applyAlignment="1">
      <alignment horizontal="center" vertical="top"/>
      <protection/>
    </xf>
    <xf numFmtId="49" fontId="8" fillId="0" borderId="14" xfId="214" applyNumberFormat="1" applyFont="1" applyFill="1" applyBorder="1" applyAlignment="1">
      <alignment horizontal="center" vertical="top" wrapText="1"/>
      <protection/>
    </xf>
    <xf numFmtId="0" fontId="8" fillId="0" borderId="15" xfId="214" applyFont="1" applyFill="1" applyBorder="1" applyAlignment="1">
      <alignment vertical="top" wrapText="1"/>
      <protection/>
    </xf>
    <xf numFmtId="0" fontId="8" fillId="0" borderId="16" xfId="214" applyFont="1" applyFill="1" applyBorder="1" applyAlignment="1">
      <alignment vertical="top" wrapText="1"/>
      <protection/>
    </xf>
    <xf numFmtId="0" fontId="68" fillId="0" borderId="0" xfId="188" applyFont="1" applyAlignment="1">
      <alignment horizontal="center" vertical="center"/>
      <protection/>
    </xf>
    <xf numFmtId="0" fontId="100" fillId="0" borderId="0" xfId="188" applyFont="1" applyAlignment="1">
      <alignment horizontal="left" vertical="center"/>
      <protection/>
    </xf>
    <xf numFmtId="0" fontId="100" fillId="0" borderId="0" xfId="188" applyFont="1" applyAlignment="1">
      <alignment horizontal="center" vertical="center"/>
      <protection/>
    </xf>
    <xf numFmtId="0" fontId="100" fillId="0" borderId="0" xfId="188" applyFont="1" applyAlignment="1">
      <alignment vertical="center"/>
      <protection/>
    </xf>
    <xf numFmtId="0" fontId="68" fillId="0" borderId="0" xfId="188" applyFont="1" applyFill="1" applyAlignment="1">
      <alignment horizontal="center" vertical="center"/>
      <protection/>
    </xf>
    <xf numFmtId="0" fontId="100" fillId="0" borderId="0" xfId="240" applyFont="1" applyAlignment="1">
      <alignment vertical="center"/>
      <protection/>
    </xf>
    <xf numFmtId="0" fontId="100" fillId="0" borderId="0" xfId="188" applyFont="1">
      <alignment/>
      <protection/>
    </xf>
    <xf numFmtId="0" fontId="100" fillId="0" borderId="0" xfId="188" applyFont="1" applyBorder="1">
      <alignment/>
      <protection/>
    </xf>
    <xf numFmtId="0" fontId="100" fillId="0" borderId="7" xfId="188" applyFont="1" applyFill="1" applyBorder="1">
      <alignment/>
      <protection/>
    </xf>
    <xf numFmtId="0" fontId="148" fillId="0" borderId="0" xfId="188" applyFont="1" applyAlignment="1">
      <alignment horizontal="left" vertical="center"/>
      <protection/>
    </xf>
    <xf numFmtId="0" fontId="100" fillId="0" borderId="0" xfId="188" applyFont="1" applyAlignment="1">
      <alignment horizontal="center"/>
      <protection/>
    </xf>
    <xf numFmtId="0" fontId="100" fillId="0" borderId="0" xfId="188" applyFont="1" applyFill="1" applyAlignment="1">
      <alignment vertical="center"/>
      <protection/>
    </xf>
    <xf numFmtId="0" fontId="100" fillId="0" borderId="0" xfId="188" applyFont="1" applyFill="1" applyBorder="1">
      <alignment/>
      <protection/>
    </xf>
    <xf numFmtId="0" fontId="148" fillId="0" borderId="0" xfId="188" applyFont="1">
      <alignment/>
      <protection/>
    </xf>
    <xf numFmtId="0" fontId="77" fillId="0" borderId="0" xfId="188" applyFont="1" applyAlignment="1">
      <alignment horizontal="center" vertical="center"/>
      <protection/>
    </xf>
    <xf numFmtId="0" fontId="125" fillId="0" borderId="0" xfId="188" applyFont="1" applyAlignment="1">
      <alignment horizontal="left" vertical="top"/>
      <protection/>
    </xf>
    <xf numFmtId="0" fontId="77" fillId="0" borderId="0" xfId="188" applyFont="1">
      <alignment/>
      <protection/>
    </xf>
    <xf numFmtId="0" fontId="125" fillId="0" borderId="0" xfId="188" applyFont="1" applyAlignment="1">
      <alignment horizontal="left" vertical="center"/>
      <protection/>
    </xf>
    <xf numFmtId="0" fontId="148" fillId="0" borderId="0" xfId="198" applyFont="1" applyAlignment="1">
      <alignment horizontal="left" vertical="center"/>
      <protection/>
    </xf>
    <xf numFmtId="0" fontId="77" fillId="0" borderId="0" xfId="188" applyFont="1" applyAlignment="1">
      <alignment horizontal="center"/>
      <protection/>
    </xf>
    <xf numFmtId="0" fontId="8" fillId="0" borderId="0" xfId="188" applyFont="1">
      <alignment/>
      <protection/>
    </xf>
    <xf numFmtId="0" fontId="77" fillId="26" borderId="90" xfId="188" applyFont="1" applyFill="1" applyBorder="1" applyAlignment="1">
      <alignment horizontal="center" vertical="center"/>
      <protection/>
    </xf>
    <xf numFmtId="0" fontId="77" fillId="26" borderId="50" xfId="188" applyFont="1" applyFill="1" applyBorder="1">
      <alignment/>
      <protection/>
    </xf>
    <xf numFmtId="0" fontId="77" fillId="26" borderId="62" xfId="188" applyFont="1" applyFill="1" applyBorder="1">
      <alignment/>
      <protection/>
    </xf>
    <xf numFmtId="0" fontId="77" fillId="26" borderId="91" xfId="188" applyFont="1" applyFill="1" applyBorder="1" applyAlignment="1">
      <alignment horizontal="center" vertical="center"/>
      <protection/>
    </xf>
    <xf numFmtId="0" fontId="77" fillId="26" borderId="47" xfId="188" applyFont="1" applyFill="1" applyBorder="1">
      <alignment/>
      <protection/>
    </xf>
    <xf numFmtId="0" fontId="77" fillId="26" borderId="0" xfId="188" applyFont="1" applyFill="1" applyBorder="1">
      <alignment/>
      <protection/>
    </xf>
    <xf numFmtId="0" fontId="77" fillId="0" borderId="13" xfId="0" applyFont="1" applyFill="1" applyBorder="1" applyAlignment="1">
      <alignment horizontal="center" vertical="center"/>
    </xf>
    <xf numFmtId="0" fontId="77" fillId="0" borderId="23" xfId="0" applyFont="1" applyFill="1" applyBorder="1" applyAlignment="1">
      <alignment horizontal="center" vertical="center"/>
    </xf>
    <xf numFmtId="0" fontId="77" fillId="0" borderId="7" xfId="188" applyFont="1" applyFill="1" applyBorder="1" applyAlignment="1">
      <alignment horizontal="center" vertical="center"/>
      <protection/>
    </xf>
    <xf numFmtId="49" fontId="77" fillId="0" borderId="13" xfId="188" applyNumberFormat="1" applyFont="1" applyFill="1" applyBorder="1" applyAlignment="1" quotePrefix="1">
      <alignment horizontal="center" vertical="center"/>
      <protection/>
    </xf>
    <xf numFmtId="49" fontId="77" fillId="0" borderId="32" xfId="188" applyNumberFormat="1" applyFont="1" applyFill="1" applyBorder="1" applyAlignment="1" quotePrefix="1">
      <alignment horizontal="center" vertical="center"/>
      <protection/>
    </xf>
    <xf numFmtId="49" fontId="77" fillId="35" borderId="7" xfId="188" applyNumberFormat="1" applyFont="1" applyFill="1" applyBorder="1" applyAlignment="1">
      <alignment horizontal="center" vertical="center"/>
      <protection/>
    </xf>
    <xf numFmtId="49" fontId="77" fillId="0" borderId="7" xfId="188" applyNumberFormat="1" applyFont="1" applyFill="1" applyBorder="1" applyAlignment="1" quotePrefix="1">
      <alignment horizontal="center" vertical="center"/>
      <protection/>
    </xf>
    <xf numFmtId="49" fontId="77" fillId="0" borderId="24" xfId="188" applyNumberFormat="1" applyFont="1" applyFill="1" applyBorder="1" applyAlignment="1">
      <alignment horizontal="center" vertical="center"/>
      <protection/>
    </xf>
    <xf numFmtId="0" fontId="77" fillId="0" borderId="92" xfId="188" applyFont="1" applyFill="1" applyBorder="1" applyAlignment="1" quotePrefix="1">
      <alignment horizontal="center" vertical="center"/>
      <protection/>
    </xf>
    <xf numFmtId="0" fontId="125" fillId="0" borderId="45" xfId="188" applyFont="1" applyFill="1" applyBorder="1">
      <alignment/>
      <protection/>
    </xf>
    <xf numFmtId="0" fontId="77" fillId="0" borderId="58" xfId="188" applyFont="1" applyFill="1" applyBorder="1">
      <alignment/>
      <protection/>
    </xf>
    <xf numFmtId="0" fontId="77" fillId="0" borderId="35" xfId="188" applyFont="1" applyFill="1" applyBorder="1">
      <alignment/>
      <protection/>
    </xf>
    <xf numFmtId="0" fontId="146" fillId="33" borderId="23" xfId="188" applyFont="1" applyFill="1" applyBorder="1" applyAlignment="1">
      <alignment horizontal="center"/>
      <protection/>
    </xf>
    <xf numFmtId="0" fontId="146" fillId="33" borderId="35" xfId="188" applyFont="1" applyFill="1" applyBorder="1" applyAlignment="1">
      <alignment horizontal="center"/>
      <protection/>
    </xf>
    <xf numFmtId="49" fontId="146" fillId="33" borderId="23" xfId="188" applyNumberFormat="1" applyFont="1" applyFill="1" applyBorder="1" applyAlignment="1">
      <alignment horizontal="center"/>
      <protection/>
    </xf>
    <xf numFmtId="49" fontId="146" fillId="33" borderId="35" xfId="188" applyNumberFormat="1" applyFont="1" applyFill="1" applyBorder="1" applyAlignment="1">
      <alignment horizontal="center"/>
      <protection/>
    </xf>
    <xf numFmtId="49" fontId="146" fillId="33" borderId="13" xfId="188" applyNumberFormat="1" applyFont="1" applyFill="1" applyBorder="1" applyAlignment="1">
      <alignment horizontal="center"/>
      <protection/>
    </xf>
    <xf numFmtId="49" fontId="125" fillId="35" borderId="13" xfId="188" applyNumberFormat="1" applyFont="1" applyFill="1" applyBorder="1" applyAlignment="1">
      <alignment horizontal="center"/>
      <protection/>
    </xf>
    <xf numFmtId="49" fontId="77" fillId="0" borderId="13" xfId="188" applyNumberFormat="1" applyFont="1" applyFill="1" applyBorder="1" applyAlignment="1">
      <alignment horizontal="center" vertical="center"/>
      <protection/>
    </xf>
    <xf numFmtId="49" fontId="77" fillId="0" borderId="72" xfId="188" applyNumberFormat="1" applyFont="1" applyFill="1" applyBorder="1" applyAlignment="1">
      <alignment horizontal="center" vertical="center"/>
      <protection/>
    </xf>
    <xf numFmtId="0" fontId="8" fillId="0" borderId="0" xfId="188" applyFont="1" applyBorder="1">
      <alignment/>
      <protection/>
    </xf>
    <xf numFmtId="0" fontId="77" fillId="0" borderId="91" xfId="188" applyFont="1" applyFill="1" applyBorder="1" applyAlignment="1" quotePrefix="1">
      <alignment horizontal="center" vertical="center"/>
      <protection/>
    </xf>
    <xf numFmtId="0" fontId="77" fillId="0" borderId="47" xfId="188" applyFont="1" applyFill="1" applyBorder="1" applyAlignment="1">
      <alignment vertical="center"/>
      <protection/>
    </xf>
    <xf numFmtId="0" fontId="77" fillId="0" borderId="0" xfId="188" applyFont="1" applyFill="1" applyBorder="1" applyAlignment="1">
      <alignment vertical="center"/>
      <protection/>
    </xf>
    <xf numFmtId="0" fontId="77" fillId="0" borderId="33" xfId="188" applyFont="1" applyFill="1" applyBorder="1" applyAlignment="1">
      <alignment vertical="center"/>
      <protection/>
    </xf>
    <xf numFmtId="0" fontId="77" fillId="0" borderId="56" xfId="188" applyFont="1" applyFill="1" applyBorder="1" applyAlignment="1">
      <alignment horizontal="center" vertical="center"/>
      <protection/>
    </xf>
    <xf numFmtId="0" fontId="77" fillId="0" borderId="33" xfId="188" applyFont="1" applyFill="1" applyBorder="1" applyAlignment="1">
      <alignment horizontal="center" vertical="center"/>
      <protection/>
    </xf>
    <xf numFmtId="0" fontId="77" fillId="0" borderId="32" xfId="188" applyFont="1" applyFill="1" applyBorder="1" applyAlignment="1">
      <alignment horizontal="center" vertical="center"/>
      <protection/>
    </xf>
    <xf numFmtId="0" fontId="125" fillId="35" borderId="32" xfId="188" applyFont="1" applyFill="1" applyBorder="1" applyAlignment="1">
      <alignment vertical="center"/>
      <protection/>
    </xf>
    <xf numFmtId="0" fontId="77" fillId="0" borderId="32" xfId="188" applyFont="1" applyBorder="1" applyAlignment="1">
      <alignment vertical="center"/>
      <protection/>
    </xf>
    <xf numFmtId="0" fontId="77" fillId="33" borderId="30" xfId="188" applyFont="1" applyFill="1" applyBorder="1" applyAlignment="1">
      <alignment vertical="center"/>
      <protection/>
    </xf>
    <xf numFmtId="0" fontId="77" fillId="33" borderId="56" xfId="188" applyFont="1" applyFill="1" applyBorder="1" applyAlignment="1">
      <alignment horizontal="center" vertical="center"/>
      <protection/>
    </xf>
    <xf numFmtId="0" fontId="77" fillId="33" borderId="33" xfId="188" applyFont="1" applyFill="1" applyBorder="1" applyAlignment="1">
      <alignment horizontal="center" vertical="center"/>
      <protection/>
    </xf>
    <xf numFmtId="0" fontId="77" fillId="33" borderId="32" xfId="188" applyFont="1" applyFill="1" applyBorder="1" applyAlignment="1">
      <alignment horizontal="center" vertical="center"/>
      <protection/>
    </xf>
    <xf numFmtId="0" fontId="77" fillId="33" borderId="32" xfId="188" applyFont="1" applyFill="1" applyBorder="1" applyAlignment="1">
      <alignment vertical="center"/>
      <protection/>
    </xf>
    <xf numFmtId="0" fontId="77" fillId="33" borderId="30" xfId="188" applyFont="1" applyFill="1" applyBorder="1" applyAlignment="1">
      <alignment horizontal="center" vertical="center"/>
      <protection/>
    </xf>
    <xf numFmtId="0" fontId="77" fillId="0" borderId="56" xfId="188" applyFont="1" applyBorder="1" applyAlignment="1">
      <alignment horizontal="center" vertical="center"/>
      <protection/>
    </xf>
    <xf numFmtId="0" fontId="8" fillId="0" borderId="33" xfId="188" applyFont="1" applyBorder="1" applyAlignment="1">
      <alignment horizontal="center"/>
      <protection/>
    </xf>
    <xf numFmtId="0" fontId="77" fillId="0" borderId="32" xfId="188" applyFont="1" applyFill="1" applyBorder="1" applyAlignment="1">
      <alignment vertical="center"/>
      <protection/>
    </xf>
    <xf numFmtId="2" fontId="125" fillId="35" borderId="32" xfId="188" applyNumberFormat="1" applyFont="1" applyFill="1" applyBorder="1" applyAlignment="1">
      <alignment horizontal="center" vertical="center"/>
      <protection/>
    </xf>
    <xf numFmtId="0" fontId="77" fillId="0" borderId="32" xfId="188" applyFont="1" applyBorder="1" applyAlignment="1">
      <alignment horizontal="center" vertical="center"/>
      <protection/>
    </xf>
    <xf numFmtId="16" fontId="77" fillId="0" borderId="0" xfId="188" applyNumberFormat="1" applyFont="1" applyFill="1" applyBorder="1" applyAlignment="1" quotePrefix="1">
      <alignment vertical="center"/>
      <protection/>
    </xf>
    <xf numFmtId="0" fontId="8" fillId="0" borderId="30" xfId="188" applyFont="1" applyBorder="1">
      <alignment/>
      <protection/>
    </xf>
    <xf numFmtId="0" fontId="77" fillId="0" borderId="93" xfId="188" applyFont="1" applyFill="1" applyBorder="1" applyAlignment="1" quotePrefix="1">
      <alignment horizontal="center" vertical="center"/>
      <protection/>
    </xf>
    <xf numFmtId="0" fontId="77" fillId="0" borderId="79" xfId="188" applyFont="1" applyFill="1" applyBorder="1" applyAlignment="1">
      <alignment vertical="center"/>
      <protection/>
    </xf>
    <xf numFmtId="0" fontId="77" fillId="0" borderId="48" xfId="188" applyFont="1" applyFill="1" applyBorder="1" applyAlignment="1">
      <alignment vertical="center"/>
      <protection/>
    </xf>
    <xf numFmtId="0" fontId="77" fillId="0" borderId="65" xfId="188" applyFont="1" applyFill="1" applyBorder="1" applyAlignment="1">
      <alignment vertical="center"/>
      <protection/>
    </xf>
    <xf numFmtId="0" fontId="77" fillId="33" borderId="69" xfId="188" applyFont="1" applyFill="1" applyBorder="1" applyAlignment="1">
      <alignment horizontal="center" vertical="center"/>
      <protection/>
    </xf>
    <xf numFmtId="0" fontId="8" fillId="33" borderId="65" xfId="188" applyFont="1" applyFill="1" applyBorder="1" applyAlignment="1">
      <alignment horizontal="center"/>
      <protection/>
    </xf>
    <xf numFmtId="0" fontId="77" fillId="33" borderId="65" xfId="188" applyFont="1" applyFill="1" applyBorder="1" applyAlignment="1">
      <alignment horizontal="center" vertical="center"/>
      <protection/>
    </xf>
    <xf numFmtId="0" fontId="77" fillId="33" borderId="29" xfId="188" applyFont="1" applyFill="1" applyBorder="1" applyAlignment="1">
      <alignment horizontal="center" vertical="center"/>
      <protection/>
    </xf>
    <xf numFmtId="0" fontId="125" fillId="35" borderId="29" xfId="188" applyFont="1" applyFill="1" applyBorder="1" applyAlignment="1">
      <alignment vertical="center"/>
      <protection/>
    </xf>
    <xf numFmtId="0" fontId="77" fillId="0" borderId="29" xfId="188" applyFont="1" applyFill="1" applyBorder="1" applyAlignment="1">
      <alignment vertical="center"/>
      <protection/>
    </xf>
    <xf numFmtId="0" fontId="77" fillId="33" borderId="73" xfId="188" applyFont="1" applyFill="1" applyBorder="1" applyAlignment="1">
      <alignment vertical="center"/>
      <protection/>
    </xf>
    <xf numFmtId="0" fontId="8" fillId="0" borderId="0" xfId="188" applyFont="1" applyAlignment="1">
      <alignment horizontal="center" vertical="center"/>
      <protection/>
    </xf>
    <xf numFmtId="0" fontId="8" fillId="0" borderId="0" xfId="188" applyFont="1" applyAlignment="1">
      <alignment horizontal="center"/>
      <protection/>
    </xf>
    <xf numFmtId="0" fontId="100" fillId="0" borderId="0" xfId="209" applyFont="1" applyAlignment="1">
      <alignment horizontal="left" vertical="center"/>
      <protection/>
    </xf>
    <xf numFmtId="0" fontId="67" fillId="26" borderId="40" xfId="209" applyFont="1" applyFill="1" applyBorder="1" applyAlignment="1">
      <alignment horizontal="center" vertical="center"/>
      <protection/>
    </xf>
    <xf numFmtId="0" fontId="67" fillId="26" borderId="38" xfId="209" applyFont="1" applyFill="1" applyBorder="1" applyAlignment="1">
      <alignment horizontal="center" vertical="center" wrapText="1"/>
      <protection/>
    </xf>
    <xf numFmtId="0" fontId="67" fillId="26" borderId="46" xfId="209" applyFont="1" applyFill="1" applyBorder="1" applyAlignment="1">
      <alignment horizontal="center" vertical="center"/>
      <protection/>
    </xf>
    <xf numFmtId="49" fontId="77" fillId="0" borderId="36" xfId="209" applyNumberFormat="1" applyFont="1" applyFill="1" applyBorder="1" applyAlignment="1" quotePrefix="1">
      <alignment horizontal="center" vertical="top" wrapText="1"/>
      <protection/>
    </xf>
    <xf numFmtId="0" fontId="77" fillId="0" borderId="7" xfId="0" applyFont="1" applyFill="1" applyBorder="1" applyAlignment="1">
      <alignment vertical="top" wrapText="1"/>
    </xf>
    <xf numFmtId="0" fontId="77" fillId="0" borderId="24" xfId="209" applyFont="1" applyFill="1" applyBorder="1" applyAlignment="1">
      <alignment vertical="top" wrapText="1"/>
      <protection/>
    </xf>
    <xf numFmtId="49" fontId="77" fillId="0" borderId="36" xfId="0" applyNumberFormat="1" applyFont="1" applyFill="1" applyBorder="1" applyAlignment="1" quotePrefix="1">
      <alignment horizontal="center" vertical="top" wrapText="1"/>
    </xf>
    <xf numFmtId="0" fontId="77" fillId="0" borderId="24" xfId="0" applyFont="1" applyFill="1" applyBorder="1" applyAlignment="1">
      <alignment vertical="top" wrapText="1"/>
    </xf>
    <xf numFmtId="49" fontId="77" fillId="0" borderId="36" xfId="0" applyNumberFormat="1" applyFont="1" applyFill="1" applyBorder="1" applyAlignment="1">
      <alignment horizontal="center" vertical="top" wrapText="1"/>
    </xf>
    <xf numFmtId="0" fontId="77" fillId="0" borderId="28" xfId="0" applyFont="1" applyFill="1" applyBorder="1" applyAlignment="1">
      <alignment vertical="top" wrapText="1"/>
    </xf>
    <xf numFmtId="0" fontId="77" fillId="0" borderId="0" xfId="0" applyFont="1" applyFill="1" applyBorder="1" applyAlignment="1">
      <alignment vertical="top" wrapText="1"/>
    </xf>
    <xf numFmtId="0" fontId="77" fillId="0" borderId="24" xfId="188" applyFont="1" applyFill="1" applyBorder="1" applyAlignment="1">
      <alignment vertical="top" wrapText="1"/>
      <protection/>
    </xf>
    <xf numFmtId="0" fontId="77" fillId="0" borderId="7" xfId="212" applyFont="1" applyFill="1" applyBorder="1" applyAlignment="1">
      <alignment vertical="center"/>
      <protection/>
    </xf>
    <xf numFmtId="0" fontId="77" fillId="0" borderId="7" xfId="209" applyFont="1" applyFill="1" applyBorder="1" applyAlignment="1">
      <alignment horizontal="left" vertical="top" wrapText="1"/>
      <protection/>
    </xf>
    <xf numFmtId="0" fontId="8" fillId="0" borderId="68" xfId="0" applyFont="1" applyBorder="1" applyAlignment="1">
      <alignment/>
    </xf>
    <xf numFmtId="0" fontId="77" fillId="0" borderId="14" xfId="0" applyFont="1" applyBorder="1" applyAlignment="1">
      <alignment/>
    </xf>
    <xf numFmtId="0" fontId="77" fillId="0" borderId="15" xfId="0" applyFont="1" applyBorder="1" applyAlignment="1">
      <alignment vertical="top" wrapText="1"/>
    </xf>
    <xf numFmtId="0" fontId="77" fillId="0" borderId="16" xfId="0" applyFont="1" applyBorder="1" applyAlignment="1">
      <alignment vertical="center" wrapText="1"/>
    </xf>
    <xf numFmtId="0" fontId="77" fillId="0" borderId="0" xfId="0" applyFont="1" applyAlignment="1">
      <alignment/>
    </xf>
    <xf numFmtId="0" fontId="134" fillId="0" borderId="0" xfId="233" applyFont="1">
      <alignment/>
      <protection/>
    </xf>
    <xf numFmtId="0" fontId="4" fillId="0" borderId="0" xfId="233" applyFont="1" applyAlignment="1">
      <alignment wrapText="1"/>
      <protection/>
    </xf>
    <xf numFmtId="0" fontId="133" fillId="0" borderId="0" xfId="233" applyFont="1" applyBorder="1" applyAlignment="1">
      <alignment wrapText="1"/>
      <protection/>
    </xf>
    <xf numFmtId="0" fontId="4" fillId="0" borderId="0" xfId="233" applyFont="1" applyBorder="1" applyAlignment="1">
      <alignment wrapText="1"/>
      <protection/>
    </xf>
    <xf numFmtId="0" fontId="134" fillId="0" borderId="0" xfId="233" applyFont="1" applyBorder="1" applyAlignment="1">
      <alignment wrapText="1"/>
      <protection/>
    </xf>
    <xf numFmtId="0" fontId="134" fillId="0" borderId="0" xfId="233" applyFont="1" applyBorder="1" applyAlignment="1">
      <alignment horizontal="center" wrapText="1"/>
      <protection/>
    </xf>
    <xf numFmtId="0" fontId="134" fillId="0" borderId="0" xfId="233" applyFont="1" applyBorder="1">
      <alignment/>
      <protection/>
    </xf>
    <xf numFmtId="0" fontId="127" fillId="0" borderId="0" xfId="233" applyFont="1" applyBorder="1" applyAlignment="1">
      <alignment horizontal="centerContinuous" vertical="center"/>
      <protection/>
    </xf>
    <xf numFmtId="0" fontId="127" fillId="0" borderId="0" xfId="233" applyFont="1" applyBorder="1" applyAlignment="1">
      <alignment horizontal="left" vertical="top" wrapText="1"/>
      <protection/>
    </xf>
    <xf numFmtId="0" fontId="127" fillId="0" borderId="0" xfId="233" applyFont="1" applyFill="1" applyBorder="1" applyAlignment="1">
      <alignment vertical="center" wrapText="1"/>
      <protection/>
    </xf>
    <xf numFmtId="0" fontId="127" fillId="0" borderId="0" xfId="233" applyFont="1" applyBorder="1" applyAlignment="1">
      <alignment vertical="center" wrapText="1"/>
      <protection/>
    </xf>
    <xf numFmtId="0" fontId="149" fillId="0" borderId="0" xfId="233" applyFont="1" applyAlignment="1">
      <alignment vertical="center"/>
      <protection/>
    </xf>
    <xf numFmtId="0" fontId="127" fillId="0" borderId="0" xfId="233" applyFont="1" applyBorder="1" applyAlignment="1">
      <alignment horizontal="left" vertical="center"/>
      <protection/>
    </xf>
    <xf numFmtId="0" fontId="127" fillId="0" borderId="0" xfId="233" applyFont="1" applyFill="1" applyBorder="1" applyAlignment="1">
      <alignment horizontal="centerContinuous" vertical="center"/>
      <protection/>
    </xf>
    <xf numFmtId="0" fontId="85" fillId="0" borderId="0" xfId="233" applyFont="1" applyFill="1" applyBorder="1" applyAlignment="1">
      <alignment horizontal="centerContinuous" vertical="center"/>
      <protection/>
    </xf>
    <xf numFmtId="0" fontId="134" fillId="0" borderId="0" xfId="233" applyFont="1" applyFill="1" applyBorder="1">
      <alignment/>
      <protection/>
    </xf>
    <xf numFmtId="0" fontId="106" fillId="0" borderId="0" xfId="233" applyFont="1" applyBorder="1" applyAlignment="1">
      <alignment horizontal="center" vertical="center" wrapText="1"/>
      <protection/>
    </xf>
    <xf numFmtId="0" fontId="106" fillId="0" borderId="0" xfId="233" applyFont="1" applyBorder="1" applyAlignment="1">
      <alignment horizontal="center" vertical="center"/>
      <protection/>
    </xf>
    <xf numFmtId="0" fontId="106" fillId="0" borderId="0" xfId="233" applyFont="1" applyFill="1" applyBorder="1" applyAlignment="1">
      <alignment vertical="center"/>
      <protection/>
    </xf>
    <xf numFmtId="0" fontId="106" fillId="0" borderId="0" xfId="233" applyFont="1" applyFill="1" applyAlignment="1">
      <alignment vertical="center"/>
      <protection/>
    </xf>
    <xf numFmtId="0" fontId="88" fillId="0" borderId="7" xfId="233" applyFont="1" applyFill="1" applyBorder="1" applyAlignment="1">
      <alignment horizontal="center" vertical="center" wrapText="1"/>
      <protection/>
    </xf>
    <xf numFmtId="9" fontId="88" fillId="26" borderId="7" xfId="233" applyNumberFormat="1" applyFont="1" applyFill="1" applyBorder="1" applyAlignment="1">
      <alignment horizontal="center" vertical="center" wrapText="1"/>
      <protection/>
    </xf>
    <xf numFmtId="0" fontId="88" fillId="26" borderId="7" xfId="233" applyFont="1" applyFill="1" applyBorder="1" applyAlignment="1">
      <alignment horizontal="center" vertical="center" wrapText="1"/>
      <protection/>
    </xf>
    <xf numFmtId="9" fontId="88" fillId="26" borderId="0" xfId="233" applyNumberFormat="1" applyFont="1" applyFill="1" applyBorder="1" applyAlignment="1">
      <alignment horizontal="center" vertical="center" wrapText="1"/>
      <protection/>
    </xf>
    <xf numFmtId="9" fontId="88" fillId="26" borderId="22" xfId="233" applyNumberFormat="1" applyFont="1" applyFill="1" applyBorder="1" applyAlignment="1">
      <alignment horizontal="center" vertical="center" wrapText="1"/>
      <protection/>
    </xf>
    <xf numFmtId="0" fontId="88" fillId="26" borderId="8" xfId="233" applyFont="1" applyFill="1" applyBorder="1" applyAlignment="1">
      <alignment horizontal="center" vertical="center" wrapText="1"/>
      <protection/>
    </xf>
    <xf numFmtId="0" fontId="106" fillId="0" borderId="7" xfId="233" applyFont="1" applyFill="1" applyBorder="1" applyAlignment="1">
      <alignment horizontal="center" vertical="center" wrapText="1"/>
      <protection/>
    </xf>
    <xf numFmtId="0" fontId="150" fillId="0" borderId="0" xfId="233" applyFont="1" applyFill="1" applyBorder="1" applyAlignment="1">
      <alignment vertical="center"/>
      <protection/>
    </xf>
    <xf numFmtId="49" fontId="131" fillId="0" borderId="13" xfId="233" applyNumberFormat="1" applyFont="1" applyFill="1" applyBorder="1" applyAlignment="1">
      <alignment horizontal="center" vertical="center" wrapText="1"/>
      <protection/>
    </xf>
    <xf numFmtId="49" fontId="131" fillId="27" borderId="13" xfId="233" applyNumberFormat="1" applyFont="1" applyFill="1" applyBorder="1" applyAlignment="1">
      <alignment horizontal="center" vertical="center" wrapText="1"/>
      <protection/>
    </xf>
    <xf numFmtId="49" fontId="131" fillId="0" borderId="7" xfId="233" applyNumberFormat="1" applyFont="1" applyFill="1" applyBorder="1" applyAlignment="1">
      <alignment horizontal="center" vertical="center" wrapText="1"/>
      <protection/>
    </xf>
    <xf numFmtId="0" fontId="150" fillId="0" borderId="0" xfId="233" applyFont="1" applyFill="1" applyAlignment="1">
      <alignment vertical="center"/>
      <protection/>
    </xf>
    <xf numFmtId="49" fontId="131" fillId="0" borderId="0" xfId="233" applyNumberFormat="1" applyFont="1" applyFill="1" applyBorder="1" applyAlignment="1">
      <alignment horizontal="center" vertical="center"/>
      <protection/>
    </xf>
    <xf numFmtId="49" fontId="131" fillId="0" borderId="7" xfId="233" applyNumberFormat="1" applyFont="1" applyFill="1" applyBorder="1" applyAlignment="1">
      <alignment horizontal="center" vertical="center"/>
      <protection/>
    </xf>
    <xf numFmtId="0" fontId="131" fillId="0" borderId="23" xfId="233" applyFont="1" applyFill="1" applyBorder="1" applyAlignment="1" quotePrefix="1">
      <alignment horizontal="center" vertical="center" wrapText="1"/>
      <protection/>
    </xf>
    <xf numFmtId="0" fontId="131" fillId="0" borderId="35" xfId="233" applyFont="1" applyFill="1" applyBorder="1" applyAlignment="1" quotePrefix="1">
      <alignment horizontal="center" vertical="center" wrapText="1"/>
      <protection/>
    </xf>
    <xf numFmtId="0" fontId="131" fillId="0" borderId="58" xfId="233" applyFont="1" applyFill="1" applyBorder="1" applyAlignment="1" quotePrefix="1">
      <alignment horizontal="center" vertical="center" wrapText="1"/>
      <protection/>
    </xf>
    <xf numFmtId="0" fontId="131" fillId="0" borderId="58" xfId="233" applyFont="1" applyFill="1" applyBorder="1" applyAlignment="1">
      <alignment horizontal="center" vertical="center" wrapText="1"/>
      <protection/>
    </xf>
    <xf numFmtId="0" fontId="151" fillId="0" borderId="58" xfId="233" applyFont="1" applyFill="1" applyBorder="1" applyAlignment="1">
      <alignment horizontal="left" vertical="center" wrapText="1"/>
      <protection/>
    </xf>
    <xf numFmtId="0" fontId="112" fillId="0" borderId="58" xfId="233" applyFont="1" applyFill="1" applyBorder="1" applyAlignment="1" quotePrefix="1">
      <alignment horizontal="center" vertical="center" wrapText="1"/>
      <protection/>
    </xf>
    <xf numFmtId="0" fontId="150" fillId="0" borderId="58" xfId="233" applyFont="1" applyFill="1" applyBorder="1" applyAlignment="1">
      <alignment horizontal="center" vertical="center" wrapText="1"/>
      <protection/>
    </xf>
    <xf numFmtId="9" fontId="150" fillId="0" borderId="58" xfId="233" applyNumberFormat="1" applyFont="1" applyFill="1" applyBorder="1" applyAlignment="1">
      <alignment horizontal="center" vertical="center"/>
      <protection/>
    </xf>
    <xf numFmtId="0" fontId="150" fillId="0" borderId="35" xfId="233" applyFont="1" applyFill="1" applyBorder="1" applyAlignment="1">
      <alignment vertical="center"/>
      <protection/>
    </xf>
    <xf numFmtId="0" fontId="134" fillId="0" borderId="56" xfId="233" applyFont="1" applyFill="1" applyBorder="1" applyAlignment="1">
      <alignment wrapText="1"/>
      <protection/>
    </xf>
    <xf numFmtId="0" fontId="134" fillId="0" borderId="33" xfId="233" applyFont="1" applyFill="1" applyBorder="1" applyAlignment="1">
      <alignment wrapText="1"/>
      <protection/>
    </xf>
    <xf numFmtId="0" fontId="150" fillId="0" borderId="33" xfId="233" applyFont="1" applyFill="1" applyBorder="1" applyAlignment="1">
      <alignment vertical="center"/>
      <protection/>
    </xf>
    <xf numFmtId="0" fontId="131" fillId="0" borderId="0" xfId="233" applyFont="1" applyFill="1" applyBorder="1" applyAlignment="1">
      <alignment horizontal="center" vertical="center" wrapText="1"/>
      <protection/>
    </xf>
    <xf numFmtId="0" fontId="131" fillId="0" borderId="7" xfId="233" applyFont="1" applyFill="1" applyBorder="1" applyAlignment="1">
      <alignment horizontal="center" vertical="center" wrapText="1"/>
      <protection/>
    </xf>
    <xf numFmtId="0" fontId="137" fillId="27" borderId="56" xfId="233" applyFont="1" applyFill="1" applyBorder="1" applyAlignment="1">
      <alignment horizontal="left" vertical="center" wrapText="1"/>
      <protection/>
    </xf>
    <xf numFmtId="0" fontId="131" fillId="0" borderId="56" xfId="233" applyFont="1" applyFill="1" applyBorder="1" applyAlignment="1" quotePrefix="1">
      <alignment horizontal="center" vertical="center" wrapText="1"/>
      <protection/>
    </xf>
    <xf numFmtId="0" fontId="131" fillId="0" borderId="33" xfId="233" applyFont="1" applyFill="1" applyBorder="1" applyAlignment="1" quotePrefix="1">
      <alignment horizontal="center" vertical="center" wrapText="1"/>
      <protection/>
    </xf>
    <xf numFmtId="0" fontId="131" fillId="0" borderId="0" xfId="233" applyFont="1" applyFill="1" applyBorder="1" applyAlignment="1" quotePrefix="1">
      <alignment horizontal="center" vertical="center" wrapText="1"/>
      <protection/>
    </xf>
    <xf numFmtId="0" fontId="151" fillId="0" borderId="0" xfId="233" applyFont="1" applyFill="1" applyBorder="1" applyAlignment="1">
      <alignment horizontal="left" vertical="center" wrapText="1"/>
      <protection/>
    </xf>
    <xf numFmtId="0" fontId="112" fillId="0" borderId="0" xfId="233" applyFont="1" applyFill="1" applyBorder="1" applyAlignment="1" quotePrefix="1">
      <alignment horizontal="center" vertical="center" wrapText="1"/>
      <protection/>
    </xf>
    <xf numFmtId="0" fontId="112" fillId="0" borderId="0" xfId="233" applyFont="1" applyFill="1" applyBorder="1" applyAlignment="1">
      <alignment horizontal="center" vertical="center" wrapText="1"/>
      <protection/>
    </xf>
    <xf numFmtId="0" fontId="150" fillId="0" borderId="0" xfId="233" applyFont="1" applyFill="1" applyBorder="1" applyAlignment="1">
      <alignment horizontal="center" vertical="center" wrapText="1"/>
      <protection/>
    </xf>
    <xf numFmtId="9" fontId="150" fillId="0" borderId="0" xfId="233" applyNumberFormat="1" applyFont="1" applyFill="1" applyBorder="1" applyAlignment="1">
      <alignment horizontal="center" vertical="center"/>
      <protection/>
    </xf>
    <xf numFmtId="0" fontId="150" fillId="33" borderId="33" xfId="233" applyFont="1" applyFill="1" applyBorder="1" applyAlignment="1">
      <alignment vertical="center"/>
      <protection/>
    </xf>
    <xf numFmtId="0" fontId="150" fillId="33" borderId="0" xfId="233" applyFont="1" applyFill="1" applyBorder="1" applyAlignment="1">
      <alignment vertical="center"/>
      <protection/>
    </xf>
    <xf numFmtId="49" fontId="131" fillId="0" borderId="0" xfId="233" applyNumberFormat="1" applyFont="1" applyBorder="1" applyAlignment="1">
      <alignment horizontal="center" vertical="center" wrapText="1"/>
      <protection/>
    </xf>
    <xf numFmtId="0" fontId="134" fillId="0" borderId="33" xfId="233" applyFont="1" applyBorder="1" applyAlignment="1">
      <alignment wrapText="1"/>
      <protection/>
    </xf>
    <xf numFmtId="0" fontId="134" fillId="0" borderId="56" xfId="233" applyFont="1" applyBorder="1" applyAlignment="1">
      <alignment wrapText="1"/>
      <protection/>
    </xf>
    <xf numFmtId="0" fontId="134" fillId="0" borderId="0" xfId="233" applyFont="1" applyFill="1" applyBorder="1" applyAlignment="1">
      <alignment wrapText="1"/>
      <protection/>
    </xf>
    <xf numFmtId="0" fontId="8" fillId="0" borderId="0" xfId="233" applyFont="1" applyFill="1" applyBorder="1" applyAlignment="1">
      <alignment vertical="center" wrapText="1"/>
      <protection/>
    </xf>
    <xf numFmtId="0" fontId="8" fillId="0" borderId="0" xfId="233" applyFont="1" applyFill="1" applyBorder="1" applyAlignment="1">
      <alignment wrapText="1"/>
      <protection/>
    </xf>
    <xf numFmtId="0" fontId="134" fillId="33" borderId="33" xfId="233" applyFont="1" applyFill="1" applyBorder="1" applyAlignment="1">
      <alignment wrapText="1"/>
      <protection/>
    </xf>
    <xf numFmtId="0" fontId="134" fillId="33" borderId="0" xfId="233" applyFont="1" applyFill="1" applyBorder="1" applyAlignment="1">
      <alignment wrapText="1"/>
      <protection/>
    </xf>
    <xf numFmtId="0" fontId="134" fillId="0" borderId="0" xfId="233" applyFont="1" applyAlignment="1">
      <alignment wrapText="1"/>
      <protection/>
    </xf>
    <xf numFmtId="0" fontId="82" fillId="27" borderId="0" xfId="233" applyFont="1" applyFill="1" applyBorder="1" applyAlignment="1">
      <alignment horizontal="left" vertical="center" wrapText="1"/>
      <protection/>
    </xf>
    <xf numFmtId="0" fontId="82" fillId="27" borderId="33" xfId="233" applyFont="1" applyFill="1" applyBorder="1" applyAlignment="1">
      <alignment horizontal="center" vertical="center" wrapText="1"/>
      <protection/>
    </xf>
    <xf numFmtId="0" fontId="134" fillId="0" borderId="56" xfId="194" applyFont="1" applyFill="1" applyBorder="1" applyAlignment="1">
      <alignment wrapText="1"/>
      <protection/>
    </xf>
    <xf numFmtId="0" fontId="134" fillId="0" borderId="0" xfId="194" applyFont="1" applyFill="1" applyBorder="1" applyAlignment="1">
      <alignment wrapText="1"/>
      <protection/>
    </xf>
    <xf numFmtId="0" fontId="131" fillId="33" borderId="0" xfId="233" applyFont="1" applyFill="1" applyBorder="1" applyAlignment="1" quotePrefix="1">
      <alignment horizontal="center" vertical="center" wrapText="1"/>
      <protection/>
    </xf>
    <xf numFmtId="0" fontId="134" fillId="0" borderId="33" xfId="194" applyFont="1" applyFill="1" applyBorder="1" applyAlignment="1">
      <alignment wrapText="1"/>
      <protection/>
    </xf>
    <xf numFmtId="0" fontId="137" fillId="27" borderId="56" xfId="233" applyFont="1" applyFill="1" applyBorder="1" applyAlignment="1">
      <alignment horizontal="right" vertical="center" wrapText="1"/>
      <protection/>
    </xf>
    <xf numFmtId="0" fontId="134" fillId="33" borderId="56" xfId="233" applyFont="1" applyFill="1" applyBorder="1" applyAlignment="1">
      <alignment wrapText="1"/>
      <protection/>
    </xf>
    <xf numFmtId="0" fontId="134" fillId="33" borderId="56" xfId="233" applyFont="1" applyFill="1" applyBorder="1" applyAlignment="1">
      <alignment horizontal="left" vertical="center" wrapText="1"/>
      <protection/>
    </xf>
    <xf numFmtId="0" fontId="134" fillId="33" borderId="33" xfId="233" applyFont="1" applyFill="1" applyBorder="1" applyAlignment="1">
      <alignment horizontal="left" vertical="center" wrapText="1"/>
      <protection/>
    </xf>
    <xf numFmtId="0" fontId="137" fillId="0" borderId="33" xfId="233" applyFont="1" applyFill="1" applyBorder="1" applyAlignment="1">
      <alignment horizontal="left" vertical="center" wrapText="1"/>
      <protection/>
    </xf>
    <xf numFmtId="49" fontId="131" fillId="0" borderId="7" xfId="233" applyNumberFormat="1" applyFont="1" applyBorder="1" applyAlignment="1">
      <alignment horizontal="center" vertical="center" wrapText="1"/>
      <protection/>
    </xf>
    <xf numFmtId="0" fontId="134" fillId="0" borderId="0" xfId="194" applyFont="1" applyBorder="1" applyAlignment="1">
      <alignment wrapText="1"/>
      <protection/>
    </xf>
    <xf numFmtId="0" fontId="134" fillId="0" borderId="33" xfId="194" applyFont="1" applyBorder="1" applyAlignment="1">
      <alignment wrapText="1"/>
      <protection/>
    </xf>
    <xf numFmtId="0" fontId="134" fillId="0" borderId="0" xfId="233" applyFont="1" applyFill="1" applyBorder="1" applyAlignment="1">
      <alignment vertical="center" wrapText="1"/>
      <protection/>
    </xf>
    <xf numFmtId="0" fontId="137" fillId="0" borderId="0" xfId="233" applyFont="1" applyFill="1" applyBorder="1" applyAlignment="1">
      <alignment horizontal="left" vertical="center" wrapText="1"/>
      <protection/>
    </xf>
    <xf numFmtId="0" fontId="137" fillId="0" borderId="23" xfId="233" applyFont="1" applyFill="1" applyBorder="1" applyAlignment="1">
      <alignment horizontal="left" vertical="center" wrapText="1"/>
      <protection/>
    </xf>
    <xf numFmtId="0" fontId="82" fillId="0" borderId="58" xfId="233" applyFont="1" applyFill="1" applyBorder="1" applyAlignment="1">
      <alignment horizontal="left" vertical="center" wrapText="1" indent="3"/>
      <protection/>
    </xf>
    <xf numFmtId="0" fontId="82" fillId="0" borderId="35" xfId="233" applyFont="1" applyFill="1" applyBorder="1" applyAlignment="1">
      <alignment horizontal="center" vertical="center" wrapText="1"/>
      <protection/>
    </xf>
    <xf numFmtId="0" fontId="134" fillId="33" borderId="58" xfId="233" applyFont="1" applyFill="1" applyBorder="1" applyAlignment="1">
      <alignment wrapText="1"/>
      <protection/>
    </xf>
    <xf numFmtId="0" fontId="134" fillId="33" borderId="58" xfId="233" applyFont="1" applyFill="1" applyBorder="1" applyAlignment="1">
      <alignment vertical="center" wrapText="1"/>
      <protection/>
    </xf>
    <xf numFmtId="0" fontId="134" fillId="0" borderId="58" xfId="233" applyFont="1" applyFill="1" applyBorder="1" applyAlignment="1">
      <alignment wrapText="1"/>
      <protection/>
    </xf>
    <xf numFmtId="0" fontId="134" fillId="33" borderId="35" xfId="233" applyFont="1" applyFill="1" applyBorder="1" applyAlignment="1">
      <alignment wrapText="1"/>
      <protection/>
    </xf>
    <xf numFmtId="0" fontId="137" fillId="0" borderId="56" xfId="233" applyFont="1" applyFill="1" applyBorder="1" applyAlignment="1">
      <alignment horizontal="left" vertical="center" wrapText="1"/>
      <protection/>
    </xf>
    <xf numFmtId="0" fontId="82" fillId="0" borderId="0" xfId="233" applyFont="1" applyFill="1" applyBorder="1" applyAlignment="1">
      <alignment horizontal="left" vertical="center" wrapText="1" indent="3"/>
      <protection/>
    </xf>
    <xf numFmtId="0" fontId="82" fillId="0" borderId="33" xfId="233" applyFont="1" applyFill="1" applyBorder="1" applyAlignment="1">
      <alignment horizontal="center" vertical="center" wrapText="1"/>
      <protection/>
    </xf>
    <xf numFmtId="0" fontId="134" fillId="33" borderId="0" xfId="233" applyFont="1" applyFill="1" applyBorder="1" applyAlignment="1">
      <alignment vertical="center" wrapText="1"/>
      <protection/>
    </xf>
    <xf numFmtId="0" fontId="134" fillId="33" borderId="0" xfId="233" applyFont="1" applyFill="1">
      <alignment/>
      <protection/>
    </xf>
    <xf numFmtId="0" fontId="137" fillId="0" borderId="54" xfId="233" applyFont="1" applyFill="1" applyBorder="1" applyAlignment="1">
      <alignment horizontal="left" vertical="center" wrapText="1"/>
      <protection/>
    </xf>
    <xf numFmtId="0" fontId="82" fillId="0" borderId="59" xfId="233" applyFont="1" applyFill="1" applyBorder="1" applyAlignment="1">
      <alignment horizontal="left" vertical="center" wrapText="1" indent="3"/>
      <protection/>
    </xf>
    <xf numFmtId="0" fontId="82" fillId="0" borderId="34" xfId="233" applyFont="1" applyFill="1" applyBorder="1" applyAlignment="1">
      <alignment horizontal="center" vertical="center" wrapText="1"/>
      <protection/>
    </xf>
    <xf numFmtId="0" fontId="134" fillId="33" borderId="59" xfId="233" applyFont="1" applyFill="1" applyBorder="1" applyAlignment="1">
      <alignment wrapText="1"/>
      <protection/>
    </xf>
    <xf numFmtId="0" fontId="134" fillId="33" borderId="59" xfId="233" applyFont="1" applyFill="1" applyBorder="1" applyAlignment="1">
      <alignment vertical="center" wrapText="1"/>
      <protection/>
    </xf>
    <xf numFmtId="0" fontId="134" fillId="0" borderId="59" xfId="233" applyFont="1" applyFill="1" applyBorder="1" applyAlignment="1">
      <alignment wrapText="1"/>
      <protection/>
    </xf>
    <xf numFmtId="0" fontId="134" fillId="33" borderId="34" xfId="233" applyFont="1" applyFill="1" applyBorder="1" applyAlignment="1">
      <alignment wrapText="1"/>
      <protection/>
    </xf>
    <xf numFmtId="0" fontId="134" fillId="0" borderId="0" xfId="233" applyFont="1" applyFill="1">
      <alignment/>
      <protection/>
    </xf>
    <xf numFmtId="0" fontId="4" fillId="0" borderId="0" xfId="233" applyFont="1" applyFill="1" applyBorder="1" applyAlignment="1">
      <alignment wrapText="1"/>
      <protection/>
    </xf>
    <xf numFmtId="0" fontId="131" fillId="0" borderId="0" xfId="233" applyFont="1" applyFill="1" applyBorder="1" applyAlignment="1">
      <alignment horizontal="right"/>
      <protection/>
    </xf>
    <xf numFmtId="0" fontId="134" fillId="0" borderId="0" xfId="233" applyFont="1" applyFill="1" applyBorder="1" applyAlignment="1">
      <alignment horizontal="center" wrapText="1"/>
      <protection/>
    </xf>
    <xf numFmtId="0" fontId="135" fillId="0" borderId="0" xfId="233" applyFont="1" applyFill="1" applyBorder="1" applyAlignment="1">
      <alignment horizontal="left" vertical="center" wrapText="1"/>
      <protection/>
    </xf>
    <xf numFmtId="0" fontId="134" fillId="0" borderId="0" xfId="233" applyFont="1" applyAlignment="1">
      <alignment horizontal="center" wrapText="1"/>
      <protection/>
    </xf>
    <xf numFmtId="0" fontId="100" fillId="0" borderId="0" xfId="0" applyFont="1" applyFill="1" applyAlignment="1">
      <alignment/>
    </xf>
    <xf numFmtId="0" fontId="100" fillId="26" borderId="40" xfId="191" applyFont="1" applyFill="1" applyBorder="1" applyAlignment="1">
      <alignment horizontal="center" vertical="center"/>
      <protection/>
    </xf>
    <xf numFmtId="0" fontId="100" fillId="26" borderId="38" xfId="191" applyFont="1" applyFill="1" applyBorder="1" applyAlignment="1">
      <alignment horizontal="center" vertical="center" wrapText="1"/>
      <protection/>
    </xf>
    <xf numFmtId="0" fontId="100" fillId="26" borderId="46" xfId="191" applyFont="1" applyFill="1" applyBorder="1" applyAlignment="1">
      <alignment horizontal="center" vertical="center" wrapText="1"/>
      <protection/>
    </xf>
    <xf numFmtId="49" fontId="77" fillId="0" borderId="36" xfId="0" applyNumberFormat="1" applyFont="1" applyFill="1" applyBorder="1" applyAlignment="1">
      <alignment horizontal="center" vertical="center" wrapText="1"/>
    </xf>
    <xf numFmtId="0" fontId="77" fillId="0" borderId="24" xfId="0" applyFont="1" applyFill="1" applyBorder="1" applyAlignment="1">
      <alignment wrapText="1"/>
    </xf>
    <xf numFmtId="0" fontId="77" fillId="0" borderId="24" xfId="0" applyFont="1" applyFill="1" applyBorder="1" applyAlignment="1">
      <alignment vertical="center" wrapText="1"/>
    </xf>
    <xf numFmtId="0" fontId="77" fillId="0" borderId="24" xfId="0" applyFont="1" applyFill="1" applyBorder="1" applyAlignment="1">
      <alignment horizontal="left" vertical="center" wrapText="1"/>
    </xf>
    <xf numFmtId="9" fontId="77" fillId="0" borderId="7" xfId="0" applyNumberFormat="1" applyFont="1" applyFill="1" applyBorder="1" applyAlignment="1">
      <alignment horizontal="left" vertical="center" wrapText="1"/>
    </xf>
    <xf numFmtId="0" fontId="77" fillId="0" borderId="7" xfId="202" applyFont="1" applyFill="1" applyBorder="1" applyAlignment="1">
      <alignment vertical="center" wrapText="1"/>
      <protection/>
    </xf>
    <xf numFmtId="0" fontId="77" fillId="0" borderId="24" xfId="202" applyFont="1" applyFill="1" applyBorder="1" applyAlignment="1">
      <alignment vertical="center" wrapText="1"/>
      <protection/>
    </xf>
    <xf numFmtId="0" fontId="77" fillId="0" borderId="71" xfId="0" applyFont="1" applyFill="1" applyBorder="1" applyAlignment="1">
      <alignment vertical="top" wrapText="1"/>
    </xf>
    <xf numFmtId="49" fontId="77" fillId="0" borderId="37" xfId="0" applyNumberFormat="1" applyFont="1" applyFill="1" applyBorder="1" applyAlignment="1">
      <alignment horizontal="center" vertical="center" wrapText="1"/>
    </xf>
    <xf numFmtId="0" fontId="77" fillId="0" borderId="13" xfId="0" applyFont="1" applyFill="1" applyBorder="1" applyAlignment="1">
      <alignment vertical="top" wrapText="1"/>
    </xf>
    <xf numFmtId="49" fontId="77" fillId="0" borderId="36" xfId="0" applyNumberFormat="1" applyFont="1" applyBorder="1" applyAlignment="1">
      <alignment horizontal="center" vertical="center" wrapText="1"/>
    </xf>
    <xf numFmtId="0" fontId="77" fillId="0" borderId="71" xfId="0" applyFont="1" applyFill="1" applyBorder="1" applyAlignment="1">
      <alignment horizontal="left" vertical="center" wrapText="1"/>
    </xf>
    <xf numFmtId="0" fontId="2" fillId="0" borderId="14" xfId="0" applyFont="1" applyFill="1" applyBorder="1" applyAlignment="1">
      <alignment/>
    </xf>
    <xf numFmtId="0" fontId="134" fillId="0" borderId="0" xfId="202" applyFont="1">
      <alignment/>
      <protection/>
    </xf>
    <xf numFmtId="0" fontId="4" fillId="0" borderId="0" xfId="202" applyFont="1" applyAlignment="1">
      <alignment wrapText="1"/>
      <protection/>
    </xf>
    <xf numFmtId="0" fontId="134" fillId="0" borderId="0" xfId="202" applyFont="1" applyAlignment="1">
      <alignment wrapText="1"/>
      <protection/>
    </xf>
    <xf numFmtId="0" fontId="134" fillId="0" borderId="0" xfId="202" applyFont="1" applyAlignment="1">
      <alignment horizontal="center" wrapText="1"/>
      <protection/>
    </xf>
    <xf numFmtId="0" fontId="127" fillId="0" borderId="0" xfId="202" applyFont="1" applyFill="1" applyBorder="1" applyAlignment="1">
      <alignment horizontal="left" vertical="top" wrapText="1"/>
      <protection/>
    </xf>
    <xf numFmtId="0" fontId="127" fillId="0" borderId="0" xfId="202" applyFont="1" applyBorder="1" applyAlignment="1">
      <alignment horizontal="centerContinuous" vertical="center"/>
      <protection/>
    </xf>
    <xf numFmtId="0" fontId="127" fillId="0" borderId="0" xfId="202" applyFont="1" applyFill="1" applyBorder="1" applyAlignment="1">
      <alignment horizontal="centerContinuous" vertical="center"/>
      <protection/>
    </xf>
    <xf numFmtId="0" fontId="106" fillId="0" borderId="0" xfId="202" applyFont="1" applyBorder="1" applyAlignment="1">
      <alignment horizontal="center" vertical="center" wrapText="1"/>
      <protection/>
    </xf>
    <xf numFmtId="0" fontId="134" fillId="0" borderId="0" xfId="202" applyFont="1" applyBorder="1">
      <alignment/>
      <protection/>
    </xf>
    <xf numFmtId="0" fontId="106" fillId="0" borderId="0" xfId="202" applyFont="1" applyBorder="1" applyAlignment="1">
      <alignment horizontal="center" vertical="center"/>
      <protection/>
    </xf>
    <xf numFmtId="0" fontId="106" fillId="0" borderId="0" xfId="202" applyFont="1" applyFill="1" applyAlignment="1">
      <alignment vertical="center"/>
      <protection/>
    </xf>
    <xf numFmtId="0" fontId="88" fillId="0" borderId="7" xfId="202" applyFont="1" applyFill="1" applyBorder="1" applyAlignment="1">
      <alignment horizontal="center" vertical="center" wrapText="1"/>
      <protection/>
    </xf>
    <xf numFmtId="9" fontId="88" fillId="26" borderId="7" xfId="202" applyNumberFormat="1" applyFont="1" applyFill="1" applyBorder="1" applyAlignment="1">
      <alignment horizontal="center" vertical="center" wrapText="1"/>
      <protection/>
    </xf>
    <xf numFmtId="0" fontId="88" fillId="26" borderId="7" xfId="202" applyFont="1" applyFill="1" applyBorder="1" applyAlignment="1">
      <alignment horizontal="center" vertical="center" wrapText="1"/>
      <protection/>
    </xf>
    <xf numFmtId="9" fontId="88" fillId="26" borderId="19" xfId="202" applyNumberFormat="1" applyFont="1" applyFill="1" applyBorder="1" applyAlignment="1">
      <alignment horizontal="center" vertical="center" wrapText="1"/>
      <protection/>
    </xf>
    <xf numFmtId="9" fontId="88" fillId="26" borderId="0" xfId="202" applyNumberFormat="1" applyFont="1" applyFill="1" applyBorder="1" applyAlignment="1">
      <alignment horizontal="center" vertical="center" wrapText="1"/>
      <protection/>
    </xf>
    <xf numFmtId="0" fontId="88" fillId="0" borderId="13" xfId="202" applyFont="1" applyFill="1" applyBorder="1" applyAlignment="1">
      <alignment horizontal="center" vertical="center" wrapText="1"/>
      <protection/>
    </xf>
    <xf numFmtId="49" fontId="131" fillId="0" borderId="13" xfId="202" applyNumberFormat="1" applyFont="1" applyFill="1" applyBorder="1" applyAlignment="1">
      <alignment horizontal="center" vertical="center" wrapText="1"/>
      <protection/>
    </xf>
    <xf numFmtId="49" fontId="131" fillId="27" borderId="13" xfId="202" applyNumberFormat="1" applyFont="1" applyFill="1" applyBorder="1" applyAlignment="1">
      <alignment horizontal="center" vertical="center" wrapText="1"/>
      <protection/>
    </xf>
    <xf numFmtId="0" fontId="150" fillId="0" borderId="0" xfId="202" applyFont="1" applyFill="1" applyAlignment="1">
      <alignment vertical="center"/>
      <protection/>
    </xf>
    <xf numFmtId="49" fontId="131" fillId="0" borderId="7" xfId="202" applyNumberFormat="1" applyFont="1" applyFill="1" applyBorder="1" applyAlignment="1">
      <alignment horizontal="center" vertical="center"/>
      <protection/>
    </xf>
    <xf numFmtId="0" fontId="131" fillId="0" borderId="23" xfId="202" applyFont="1" applyFill="1" applyBorder="1" applyAlignment="1" quotePrefix="1">
      <alignment horizontal="center" vertical="center" wrapText="1"/>
      <protection/>
    </xf>
    <xf numFmtId="0" fontId="131" fillId="0" borderId="35" xfId="202" applyFont="1" applyFill="1" applyBorder="1" applyAlignment="1" quotePrefix="1">
      <alignment horizontal="center" vertical="center" wrapText="1"/>
      <protection/>
    </xf>
    <xf numFmtId="0" fontId="131" fillId="0" borderId="58" xfId="202" applyFont="1" applyFill="1" applyBorder="1" applyAlignment="1" quotePrefix="1">
      <alignment horizontal="center" vertical="center" wrapText="1"/>
      <protection/>
    </xf>
    <xf numFmtId="0" fontId="131" fillId="0" borderId="58" xfId="202" applyFont="1" applyFill="1" applyBorder="1" applyAlignment="1">
      <alignment horizontal="center" vertical="center" wrapText="1"/>
      <protection/>
    </xf>
    <xf numFmtId="0" fontId="151" fillId="0" borderId="58" xfId="202" applyFont="1" applyFill="1" applyBorder="1" applyAlignment="1">
      <alignment horizontal="left" vertical="center" wrapText="1"/>
      <protection/>
    </xf>
    <xf numFmtId="0" fontId="112" fillId="0" borderId="58" xfId="202" applyFont="1" applyFill="1" applyBorder="1" applyAlignment="1" quotePrefix="1">
      <alignment horizontal="center" vertical="center" wrapText="1"/>
      <protection/>
    </xf>
    <xf numFmtId="0" fontId="150" fillId="0" borderId="58" xfId="202" applyFont="1" applyFill="1" applyBorder="1" applyAlignment="1">
      <alignment horizontal="center" vertical="center" wrapText="1"/>
      <protection/>
    </xf>
    <xf numFmtId="9" fontId="150" fillId="0" borderId="58" xfId="202" applyNumberFormat="1" applyFont="1" applyFill="1" applyBorder="1" applyAlignment="1">
      <alignment horizontal="center" vertical="center"/>
      <protection/>
    </xf>
    <xf numFmtId="0" fontId="150" fillId="0" borderId="58" xfId="202" applyFont="1" applyFill="1" applyBorder="1" applyAlignment="1">
      <alignment vertical="center"/>
      <protection/>
    </xf>
    <xf numFmtId="0" fontId="150" fillId="0" borderId="23" xfId="202" applyFont="1" applyFill="1" applyBorder="1" applyAlignment="1">
      <alignment vertical="center"/>
      <protection/>
    </xf>
    <xf numFmtId="0" fontId="131" fillId="0" borderId="13" xfId="202" applyFont="1" applyFill="1" applyBorder="1" applyAlignment="1">
      <alignment horizontal="center" vertical="center" wrapText="1"/>
      <protection/>
    </xf>
    <xf numFmtId="49" fontId="131" fillId="0" borderId="7" xfId="202" applyNumberFormat="1" applyFont="1" applyBorder="1" applyAlignment="1">
      <alignment horizontal="center" vertical="center" wrapText="1"/>
      <protection/>
    </xf>
    <xf numFmtId="0" fontId="134" fillId="0" borderId="56" xfId="202" applyFont="1" applyFill="1" applyBorder="1" applyAlignment="1">
      <alignment wrapText="1"/>
      <protection/>
    </xf>
    <xf numFmtId="0" fontId="134" fillId="0" borderId="33" xfId="202" applyFont="1" applyBorder="1" applyAlignment="1">
      <alignment wrapText="1"/>
      <protection/>
    </xf>
    <xf numFmtId="0" fontId="134" fillId="0" borderId="56" xfId="202" applyFont="1" applyBorder="1" applyAlignment="1">
      <alignment wrapText="1"/>
      <protection/>
    </xf>
    <xf numFmtId="0" fontId="134" fillId="0" borderId="0" xfId="202" applyFont="1" applyFill="1" applyBorder="1" applyAlignment="1">
      <alignment wrapText="1"/>
      <protection/>
    </xf>
    <xf numFmtId="0" fontId="134" fillId="0" borderId="0" xfId="202" applyFont="1" applyBorder="1" applyAlignment="1">
      <alignment wrapText="1"/>
      <protection/>
    </xf>
    <xf numFmtId="0" fontId="8" fillId="0" borderId="0" xfId="202" applyFont="1" applyFill="1" applyBorder="1" applyAlignment="1">
      <alignment vertical="center" wrapText="1"/>
      <protection/>
    </xf>
    <xf numFmtId="0" fontId="8" fillId="0" borderId="0" xfId="202" applyFont="1" applyFill="1" applyBorder="1" applyAlignment="1">
      <alignment wrapText="1"/>
      <protection/>
    </xf>
    <xf numFmtId="0" fontId="134" fillId="33" borderId="33" xfId="202" applyFont="1" applyFill="1" applyBorder="1" applyAlignment="1">
      <alignment wrapText="1"/>
      <protection/>
    </xf>
    <xf numFmtId="0" fontId="134" fillId="33" borderId="0" xfId="202" applyFont="1" applyFill="1" applyBorder="1" applyAlignment="1">
      <alignment wrapText="1"/>
      <protection/>
    </xf>
    <xf numFmtId="0" fontId="137" fillId="27" borderId="0" xfId="202" applyFont="1" applyFill="1" applyBorder="1" applyAlignment="1">
      <alignment horizontal="left" vertical="center" wrapText="1"/>
      <protection/>
    </xf>
    <xf numFmtId="0" fontId="82" fillId="27" borderId="0" xfId="202" applyFont="1" applyFill="1" applyBorder="1" applyAlignment="1">
      <alignment horizontal="left" vertical="center" wrapText="1"/>
      <protection/>
    </xf>
    <xf numFmtId="0" fontId="82" fillId="27" borderId="33" xfId="202" applyFont="1" applyFill="1" applyBorder="1" applyAlignment="1">
      <alignment horizontal="center" vertical="center" wrapText="1"/>
      <protection/>
    </xf>
    <xf numFmtId="0" fontId="134" fillId="0" borderId="33" xfId="202" applyFont="1" applyFill="1" applyBorder="1" applyAlignment="1">
      <alignment wrapText="1"/>
      <protection/>
    </xf>
    <xf numFmtId="0" fontId="134" fillId="0" borderId="0" xfId="202" applyFont="1" applyFill="1" applyBorder="1" applyAlignment="1">
      <alignment vertical="center" wrapText="1"/>
      <protection/>
    </xf>
    <xf numFmtId="0" fontId="137" fillId="0" borderId="0" xfId="202" applyFont="1" applyFill="1" applyBorder="1" applyAlignment="1">
      <alignment horizontal="right" vertical="center" wrapText="1"/>
      <protection/>
    </xf>
    <xf numFmtId="0" fontId="134" fillId="33" borderId="68" xfId="202" applyFont="1" applyFill="1" applyBorder="1" applyAlignment="1">
      <alignment wrapText="1"/>
      <protection/>
    </xf>
    <xf numFmtId="0" fontId="137" fillId="0" borderId="48" xfId="202" applyFont="1" applyFill="1" applyBorder="1" applyAlignment="1">
      <alignment horizontal="left" vertical="center" wrapText="1"/>
      <protection/>
    </xf>
    <xf numFmtId="0" fontId="134" fillId="0" borderId="69" xfId="202" applyFont="1" applyFill="1" applyBorder="1" applyAlignment="1">
      <alignment wrapText="1"/>
      <protection/>
    </xf>
    <xf numFmtId="0" fontId="134" fillId="0" borderId="65" xfId="202" applyFont="1" applyFill="1" applyBorder="1" applyAlignment="1">
      <alignment wrapText="1"/>
      <protection/>
    </xf>
    <xf numFmtId="0" fontId="134" fillId="0" borderId="48" xfId="202" applyFont="1" applyFill="1" applyBorder="1" applyAlignment="1">
      <alignment wrapText="1"/>
      <protection/>
    </xf>
    <xf numFmtId="0" fontId="134" fillId="0" borderId="48" xfId="202" applyFont="1" applyFill="1" applyBorder="1" applyAlignment="1">
      <alignment vertical="center" wrapText="1"/>
      <protection/>
    </xf>
    <xf numFmtId="0" fontId="134" fillId="33" borderId="70" xfId="202" applyFont="1" applyFill="1" applyBorder="1" applyAlignment="1">
      <alignment wrapText="1"/>
      <protection/>
    </xf>
    <xf numFmtId="0" fontId="100" fillId="0" borderId="0" xfId="202" applyFont="1" applyFill="1">
      <alignment/>
      <protection/>
    </xf>
    <xf numFmtId="0" fontId="2" fillId="0" borderId="0" xfId="202">
      <alignment/>
      <protection/>
    </xf>
    <xf numFmtId="49" fontId="77" fillId="0" borderId="36" xfId="202" applyNumberFormat="1" applyFont="1" applyFill="1" applyBorder="1" applyAlignment="1">
      <alignment horizontal="center" vertical="center" wrapText="1"/>
      <protection/>
    </xf>
    <xf numFmtId="0" fontId="77" fillId="0" borderId="24" xfId="202" applyFont="1" applyFill="1" applyBorder="1" applyAlignment="1">
      <alignment vertical="top" wrapText="1"/>
      <protection/>
    </xf>
    <xf numFmtId="0" fontId="77" fillId="0" borderId="71" xfId="202" applyFont="1" applyFill="1" applyBorder="1" applyAlignment="1">
      <alignment vertical="top" wrapText="1"/>
      <protection/>
    </xf>
    <xf numFmtId="49" fontId="77" fillId="0" borderId="42" xfId="202" applyNumberFormat="1" applyFont="1" applyFill="1" applyBorder="1" applyAlignment="1">
      <alignment horizontal="center" vertical="center" wrapText="1"/>
      <protection/>
    </xf>
    <xf numFmtId="0" fontId="77" fillId="0" borderId="7" xfId="0" applyFont="1" applyFill="1" applyBorder="1" applyAlignment="1">
      <alignment horizontal="left" vertical="top" wrapText="1"/>
    </xf>
    <xf numFmtId="0" fontId="77" fillId="0" borderId="36" xfId="202" applyFont="1" applyFill="1" applyBorder="1" applyAlignment="1">
      <alignment horizontal="center" vertical="center" wrapText="1"/>
      <protection/>
    </xf>
    <xf numFmtId="0" fontId="77" fillId="0" borderId="17" xfId="191" applyFont="1" applyFill="1" applyBorder="1" applyAlignment="1">
      <alignment horizontal="left" vertical="center" wrapText="1"/>
      <protection/>
    </xf>
    <xf numFmtId="0" fontId="154" fillId="0" borderId="0" xfId="202" applyFont="1" applyFill="1" applyBorder="1" applyAlignment="1">
      <alignment vertical="center" wrapText="1"/>
      <protection/>
    </xf>
    <xf numFmtId="0" fontId="8" fillId="0" borderId="0" xfId="198" applyFont="1" applyAlignment="1">
      <alignment horizontal="center"/>
      <protection/>
    </xf>
    <xf numFmtId="0" fontId="100" fillId="0" borderId="0" xfId="240" applyFont="1" applyAlignment="1">
      <alignment horizontal="left" vertical="center"/>
      <protection/>
    </xf>
    <xf numFmtId="0" fontId="100" fillId="0" borderId="0" xfId="198" applyFont="1" applyAlignment="1">
      <alignment horizontal="center" vertical="center"/>
      <protection/>
    </xf>
    <xf numFmtId="0" fontId="100" fillId="0" borderId="0" xfId="198" applyFont="1" applyAlignment="1">
      <alignment horizontal="left" vertical="center"/>
      <protection/>
    </xf>
    <xf numFmtId="0" fontId="100" fillId="0" borderId="0" xfId="198" applyFont="1" applyAlignment="1">
      <alignment vertical="center"/>
      <protection/>
    </xf>
    <xf numFmtId="0" fontId="100" fillId="0" borderId="0" xfId="198" applyFont="1" applyAlignment="1">
      <alignment horizontal="center"/>
      <protection/>
    </xf>
    <xf numFmtId="0" fontId="100" fillId="0" borderId="0" xfId="0" applyFont="1" applyAlignment="1">
      <alignment vertical="center"/>
    </xf>
    <xf numFmtId="0" fontId="100" fillId="0" borderId="0" xfId="198" applyFont="1" applyFill="1">
      <alignment/>
      <protection/>
    </xf>
    <xf numFmtId="0" fontId="100" fillId="0" borderId="0" xfId="198" applyFont="1" applyFill="1" applyBorder="1">
      <alignment/>
      <protection/>
    </xf>
    <xf numFmtId="0" fontId="148" fillId="0" borderId="0" xfId="198" applyFont="1" applyAlignment="1">
      <alignment vertical="center"/>
      <protection/>
    </xf>
    <xf numFmtId="0" fontId="100" fillId="0" borderId="0" xfId="198" applyFont="1">
      <alignment/>
      <protection/>
    </xf>
    <xf numFmtId="0" fontId="155" fillId="0" borderId="0" xfId="198" applyFont="1" applyFill="1" applyAlignment="1">
      <alignment vertical="center"/>
      <protection/>
    </xf>
    <xf numFmtId="0" fontId="125" fillId="0" borderId="0" xfId="198" applyFont="1" applyAlignment="1">
      <alignment horizontal="left" vertical="top"/>
      <protection/>
    </xf>
    <xf numFmtId="0" fontId="77" fillId="0" borderId="0" xfId="198" applyFont="1">
      <alignment/>
      <protection/>
    </xf>
    <xf numFmtId="0" fontId="125" fillId="0" borderId="0" xfId="198" applyFont="1" applyAlignment="1">
      <alignment horizontal="left" vertical="center"/>
      <protection/>
    </xf>
    <xf numFmtId="0" fontId="156" fillId="0" borderId="0" xfId="198" applyFont="1" applyAlignment="1">
      <alignment horizontal="left" vertical="center"/>
      <protection/>
    </xf>
    <xf numFmtId="0" fontId="77" fillId="0" borderId="0" xfId="198" applyFont="1" applyAlignment="1">
      <alignment horizontal="center"/>
      <protection/>
    </xf>
    <xf numFmtId="0" fontId="8" fillId="0" borderId="60" xfId="198" applyFont="1" applyFill="1" applyBorder="1" applyAlignment="1">
      <alignment horizontal="center"/>
      <protection/>
    </xf>
    <xf numFmtId="0" fontId="77" fillId="0" borderId="62" xfId="198" applyFont="1" applyFill="1" applyBorder="1">
      <alignment/>
      <protection/>
    </xf>
    <xf numFmtId="0" fontId="77" fillId="0" borderId="74" xfId="198" applyFont="1" applyFill="1" applyBorder="1">
      <alignment/>
      <protection/>
    </xf>
    <xf numFmtId="0" fontId="8" fillId="0" borderId="63" xfId="198" applyFont="1" applyFill="1" applyBorder="1" applyAlignment="1">
      <alignment horizontal="center"/>
      <protection/>
    </xf>
    <xf numFmtId="0" fontId="77" fillId="0" borderId="0" xfId="198" applyFont="1" applyFill="1" applyBorder="1">
      <alignment/>
      <protection/>
    </xf>
    <xf numFmtId="0" fontId="77" fillId="0" borderId="7" xfId="198" applyFont="1" applyFill="1" applyBorder="1" applyAlignment="1">
      <alignment horizontal="center" vertical="center"/>
      <protection/>
    </xf>
    <xf numFmtId="0" fontId="8" fillId="0" borderId="66" xfId="198" applyFont="1" applyFill="1" applyBorder="1" applyAlignment="1">
      <alignment horizontal="center" vertical="center"/>
      <protection/>
    </xf>
    <xf numFmtId="0" fontId="77" fillId="0" borderId="59" xfId="198" applyFont="1" applyFill="1" applyBorder="1" applyAlignment="1">
      <alignment horizontal="center" vertical="center"/>
      <protection/>
    </xf>
    <xf numFmtId="0" fontId="77" fillId="0" borderId="34" xfId="198" applyFont="1" applyFill="1" applyBorder="1" applyAlignment="1">
      <alignment horizontal="center" vertical="center"/>
      <protection/>
    </xf>
    <xf numFmtId="49" fontId="77" fillId="0" borderId="19" xfId="198" applyNumberFormat="1" applyFont="1" applyFill="1" applyBorder="1" applyAlignment="1" quotePrefix="1">
      <alignment horizontal="center" vertical="center"/>
      <protection/>
    </xf>
    <xf numFmtId="49" fontId="77" fillId="35" borderId="54" xfId="198" applyNumberFormat="1" applyFont="1" applyFill="1" applyBorder="1" applyAlignment="1">
      <alignment horizontal="center" vertical="center"/>
      <protection/>
    </xf>
    <xf numFmtId="49" fontId="77" fillId="0" borderId="7" xfId="198" applyNumberFormat="1" applyFont="1" applyFill="1" applyBorder="1" applyAlignment="1" quotePrefix="1">
      <alignment horizontal="center" vertical="center"/>
      <protection/>
    </xf>
    <xf numFmtId="49" fontId="77" fillId="0" borderId="26" xfId="198" applyNumberFormat="1" applyFont="1" applyFill="1" applyBorder="1" applyAlignment="1">
      <alignment horizontal="center" vertical="center"/>
      <protection/>
    </xf>
    <xf numFmtId="0" fontId="8" fillId="0" borderId="0" xfId="198" applyFont="1" applyAlignment="1">
      <alignment horizontal="center" vertical="center"/>
      <protection/>
    </xf>
    <xf numFmtId="0" fontId="77" fillId="0" borderId="63" xfId="198" applyFont="1" applyBorder="1" applyAlignment="1" quotePrefix="1">
      <alignment horizontal="center"/>
      <protection/>
    </xf>
    <xf numFmtId="0" fontId="125" fillId="0" borderId="0" xfId="198" applyFont="1" applyFill="1" applyBorder="1" applyAlignment="1">
      <alignment vertical="center"/>
      <protection/>
    </xf>
    <xf numFmtId="0" fontId="77" fillId="0" borderId="0" xfId="198" applyFont="1" applyFill="1" applyBorder="1" applyAlignment="1">
      <alignment vertical="center"/>
      <protection/>
    </xf>
    <xf numFmtId="0" fontId="77" fillId="0" borderId="33" xfId="198" applyFont="1" applyFill="1" applyBorder="1" applyAlignment="1">
      <alignment vertical="center"/>
      <protection/>
    </xf>
    <xf numFmtId="0" fontId="77" fillId="33" borderId="32" xfId="198" applyFont="1" applyFill="1" applyBorder="1" applyAlignment="1">
      <alignment horizontal="center" vertical="center"/>
      <protection/>
    </xf>
    <xf numFmtId="49" fontId="125" fillId="35" borderId="13" xfId="198" applyNumberFormat="1" applyFont="1" applyFill="1" applyBorder="1" applyAlignment="1">
      <alignment horizontal="center"/>
      <protection/>
    </xf>
    <xf numFmtId="49" fontId="77" fillId="0" borderId="13" xfId="198" applyNumberFormat="1" applyFont="1" applyFill="1" applyBorder="1" applyAlignment="1">
      <alignment horizontal="center" vertical="center"/>
      <protection/>
    </xf>
    <xf numFmtId="49" fontId="77" fillId="0" borderId="28" xfId="198" applyNumberFormat="1" applyFont="1" applyFill="1" applyBorder="1" applyAlignment="1">
      <alignment horizontal="center" vertical="center"/>
      <protection/>
    </xf>
    <xf numFmtId="0" fontId="77" fillId="0" borderId="32" xfId="198" applyFont="1" applyFill="1" applyBorder="1" applyAlignment="1">
      <alignment horizontal="center" vertical="center"/>
      <protection/>
    </xf>
    <xf numFmtId="0" fontId="77" fillId="0" borderId="32" xfId="198" applyFont="1" applyFill="1" applyBorder="1" applyAlignment="1">
      <alignment vertical="center"/>
      <protection/>
    </xf>
    <xf numFmtId="2" fontId="125" fillId="35" borderId="32" xfId="198" applyNumberFormat="1" applyFont="1" applyFill="1" applyBorder="1" applyAlignment="1">
      <alignment horizontal="center" vertical="center"/>
      <protection/>
    </xf>
    <xf numFmtId="0" fontId="77" fillId="33" borderId="30" xfId="198" applyFont="1" applyFill="1" applyBorder="1" applyAlignment="1">
      <alignment vertical="center"/>
      <protection/>
    </xf>
    <xf numFmtId="0" fontId="77" fillId="33" borderId="32" xfId="198" applyFont="1" applyFill="1" applyBorder="1" applyAlignment="1">
      <alignment vertical="center"/>
      <protection/>
    </xf>
    <xf numFmtId="0" fontId="77" fillId="0" borderId="32" xfId="198" applyFont="1" applyBorder="1" applyAlignment="1">
      <alignment horizontal="center" vertical="center"/>
      <protection/>
    </xf>
    <xf numFmtId="0" fontId="125" fillId="35" borderId="32" xfId="198" applyFont="1" applyFill="1" applyBorder="1" applyAlignment="1">
      <alignment vertical="center"/>
      <protection/>
    </xf>
    <xf numFmtId="0" fontId="77" fillId="0" borderId="32" xfId="198" applyFont="1" applyBorder="1" applyAlignment="1">
      <alignment vertical="center"/>
      <protection/>
    </xf>
    <xf numFmtId="0" fontId="77" fillId="0" borderId="64" xfId="198" applyFont="1" applyBorder="1" applyAlignment="1" quotePrefix="1">
      <alignment horizontal="center"/>
      <protection/>
    </xf>
    <xf numFmtId="0" fontId="77" fillId="0" borderId="48" xfId="198" applyFont="1" applyFill="1" applyBorder="1" applyAlignment="1">
      <alignment vertical="center"/>
      <protection/>
    </xf>
    <xf numFmtId="0" fontId="77" fillId="0" borderId="65" xfId="198" applyFont="1" applyFill="1" applyBorder="1" applyAlignment="1">
      <alignment vertical="center"/>
      <protection/>
    </xf>
    <xf numFmtId="0" fontId="77" fillId="33" borderId="29" xfId="198" applyFont="1" applyFill="1" applyBorder="1" applyAlignment="1">
      <alignment horizontal="center" vertical="center"/>
      <protection/>
    </xf>
    <xf numFmtId="0" fontId="125" fillId="35" borderId="29" xfId="198" applyFont="1" applyFill="1" applyBorder="1" applyAlignment="1">
      <alignment vertical="center"/>
      <protection/>
    </xf>
    <xf numFmtId="0" fontId="77" fillId="0" borderId="29" xfId="198" applyFont="1" applyFill="1" applyBorder="1" applyAlignment="1">
      <alignment vertical="center"/>
      <protection/>
    </xf>
    <xf numFmtId="0" fontId="77" fillId="33" borderId="73" xfId="198" applyFont="1" applyFill="1" applyBorder="1" applyAlignment="1">
      <alignment vertical="center"/>
      <protection/>
    </xf>
    <xf numFmtId="0" fontId="67" fillId="26" borderId="46" xfId="209" applyFont="1" applyFill="1" applyBorder="1" applyAlignment="1">
      <alignment horizontal="center" vertical="center" wrapText="1"/>
      <protection/>
    </xf>
    <xf numFmtId="49" fontId="77" fillId="0" borderId="36" xfId="209" applyNumberFormat="1" applyFont="1" applyFill="1" applyBorder="1" applyAlignment="1">
      <alignment horizontal="center" vertical="top" wrapText="1"/>
      <protection/>
    </xf>
    <xf numFmtId="49" fontId="77" fillId="0" borderId="37" xfId="209" applyNumberFormat="1" applyFont="1" applyFill="1" applyBorder="1" applyAlignment="1">
      <alignment horizontal="center" vertical="top" wrapText="1"/>
      <protection/>
    </xf>
    <xf numFmtId="0" fontId="77" fillId="0" borderId="7" xfId="212" applyFont="1" applyFill="1" applyBorder="1" applyAlignment="1">
      <alignment vertical="top"/>
      <protection/>
    </xf>
    <xf numFmtId="0" fontId="158" fillId="0" borderId="24" xfId="0" applyFont="1" applyFill="1" applyBorder="1" applyAlignment="1">
      <alignment vertical="top" wrapText="1"/>
    </xf>
    <xf numFmtId="0" fontId="2" fillId="0" borderId="0" xfId="198" applyAlignment="1">
      <alignment horizontal="center"/>
      <protection/>
    </xf>
    <xf numFmtId="0" fontId="2" fillId="0" borderId="0" xfId="198">
      <alignment/>
      <protection/>
    </xf>
    <xf numFmtId="0" fontId="159" fillId="0" borderId="0" xfId="198" applyFont="1">
      <alignment/>
      <protection/>
    </xf>
    <xf numFmtId="0" fontId="159" fillId="0" borderId="0" xfId="198" applyFont="1" applyAlignment="1">
      <alignment horizontal="center"/>
      <protection/>
    </xf>
    <xf numFmtId="0" fontId="2" fillId="0" borderId="0" xfId="198" applyFill="1" applyBorder="1" applyAlignment="1">
      <alignment horizontal="center"/>
      <protection/>
    </xf>
    <xf numFmtId="0" fontId="77" fillId="0" borderId="50" xfId="198" applyFont="1" applyFill="1" applyBorder="1">
      <alignment/>
      <protection/>
    </xf>
    <xf numFmtId="0" fontId="77" fillId="0" borderId="51" xfId="198" applyFont="1" applyFill="1" applyBorder="1">
      <alignment/>
      <protection/>
    </xf>
    <xf numFmtId="0" fontId="77" fillId="0" borderId="47" xfId="198" applyFont="1" applyFill="1" applyBorder="1">
      <alignment/>
      <protection/>
    </xf>
    <xf numFmtId="0" fontId="77" fillId="0" borderId="33" xfId="198" applyFont="1" applyFill="1" applyBorder="1">
      <alignment/>
      <protection/>
    </xf>
    <xf numFmtId="0" fontId="77" fillId="0" borderId="7" xfId="0" applyFont="1" applyFill="1" applyBorder="1" applyAlignment="1">
      <alignment horizontal="center" vertical="center"/>
    </xf>
    <xf numFmtId="0" fontId="77" fillId="0" borderId="54" xfId="198" applyFont="1" applyFill="1" applyBorder="1" applyAlignment="1">
      <alignment horizontal="center" vertical="center"/>
      <protection/>
    </xf>
    <xf numFmtId="0" fontId="77" fillId="0" borderId="54" xfId="198" applyFont="1" applyFill="1" applyBorder="1" applyAlignment="1">
      <alignment horizontal="center" vertical="center" wrapText="1"/>
      <protection/>
    </xf>
    <xf numFmtId="0" fontId="77" fillId="0" borderId="8" xfId="198" applyFont="1" applyFill="1" applyBorder="1" applyAlignment="1">
      <alignment horizontal="center" vertical="center" wrapText="1"/>
      <protection/>
    </xf>
    <xf numFmtId="0" fontId="77" fillId="35" borderId="54" xfId="198" applyFont="1" applyFill="1" applyBorder="1" applyAlignment="1">
      <alignment horizontal="center" vertical="center" wrapText="1"/>
      <protection/>
    </xf>
    <xf numFmtId="0" fontId="77" fillId="35" borderId="8" xfId="198" applyFont="1" applyFill="1" applyBorder="1" applyAlignment="1">
      <alignment horizontal="center" vertical="center" wrapText="1"/>
      <protection/>
    </xf>
    <xf numFmtId="0" fontId="77" fillId="0" borderId="44" xfId="198" applyFont="1" applyFill="1" applyBorder="1">
      <alignment/>
      <protection/>
    </xf>
    <xf numFmtId="0" fontId="77" fillId="0" borderId="59" xfId="198" applyFont="1" applyFill="1" applyBorder="1">
      <alignment/>
      <protection/>
    </xf>
    <xf numFmtId="0" fontId="77" fillId="0" borderId="34" xfId="198" applyFont="1" applyFill="1" applyBorder="1">
      <alignment/>
      <protection/>
    </xf>
    <xf numFmtId="49" fontId="77" fillId="0" borderId="8" xfId="198" applyNumberFormat="1" applyFont="1" applyFill="1" applyBorder="1" applyAlignment="1" quotePrefix="1">
      <alignment horizontal="center" vertical="center"/>
      <protection/>
    </xf>
    <xf numFmtId="49" fontId="77" fillId="35" borderId="8" xfId="198" applyNumberFormat="1" applyFont="1" applyFill="1" applyBorder="1" applyAlignment="1">
      <alignment horizontal="center" vertical="center"/>
      <protection/>
    </xf>
    <xf numFmtId="49" fontId="77" fillId="0" borderId="24" xfId="198" applyNumberFormat="1" applyFont="1" applyFill="1" applyBorder="1" applyAlignment="1" quotePrefix="1">
      <alignment horizontal="center" vertical="center"/>
      <protection/>
    </xf>
    <xf numFmtId="49" fontId="77" fillId="0" borderId="24" xfId="198" applyNumberFormat="1" applyFont="1" applyFill="1" applyBorder="1" applyAlignment="1">
      <alignment horizontal="center" vertical="center"/>
      <protection/>
    </xf>
    <xf numFmtId="0" fontId="2" fillId="0" borderId="0" xfId="198" applyFont="1" applyBorder="1" applyAlignment="1" quotePrefix="1">
      <alignment horizontal="center"/>
      <protection/>
    </xf>
    <xf numFmtId="0" fontId="125" fillId="0" borderId="47" xfId="198" applyFont="1" applyFill="1" applyBorder="1" applyAlignment="1">
      <alignment vertical="center"/>
      <protection/>
    </xf>
    <xf numFmtId="0" fontId="8" fillId="0" borderId="0" xfId="198" applyFont="1" applyBorder="1" applyAlignment="1" quotePrefix="1">
      <alignment horizontal="center" vertical="center"/>
      <protection/>
    </xf>
    <xf numFmtId="0" fontId="125" fillId="35" borderId="56" xfId="198" applyFont="1" applyFill="1" applyBorder="1" applyAlignment="1">
      <alignment horizontal="center" vertical="center"/>
      <protection/>
    </xf>
    <xf numFmtId="0" fontId="77" fillId="0" borderId="32" xfId="198" applyFont="1" applyFill="1" applyBorder="1" applyAlignment="1">
      <alignment horizontal="center"/>
      <protection/>
    </xf>
    <xf numFmtId="49" fontId="77" fillId="0" borderId="32" xfId="198" applyNumberFormat="1" applyFont="1" applyFill="1" applyBorder="1" applyAlignment="1">
      <alignment horizontal="center"/>
      <protection/>
    </xf>
    <xf numFmtId="49" fontId="77" fillId="0" borderId="56" xfId="198" applyNumberFormat="1" applyFont="1" applyFill="1" applyBorder="1" applyAlignment="1">
      <alignment horizontal="center"/>
      <protection/>
    </xf>
    <xf numFmtId="49" fontId="125" fillId="35" borderId="56" xfId="198" applyNumberFormat="1" applyFont="1" applyFill="1" applyBorder="1" applyAlignment="1">
      <alignment horizontal="center"/>
      <protection/>
    </xf>
    <xf numFmtId="49" fontId="77" fillId="0" borderId="30" xfId="198" applyNumberFormat="1" applyFont="1" applyFill="1" applyBorder="1" applyAlignment="1">
      <alignment horizontal="center" vertical="center"/>
      <protection/>
    </xf>
    <xf numFmtId="0" fontId="77" fillId="33" borderId="56" xfId="198" applyFont="1" applyFill="1" applyBorder="1" applyAlignment="1">
      <alignment vertical="center"/>
      <protection/>
    </xf>
    <xf numFmtId="0" fontId="77" fillId="0" borderId="56" xfId="198" applyFont="1" applyFill="1" applyBorder="1" applyAlignment="1">
      <alignment vertical="center"/>
      <protection/>
    </xf>
    <xf numFmtId="2" fontId="125" fillId="35" borderId="56" xfId="198" applyNumberFormat="1" applyFont="1" applyFill="1" applyBorder="1" applyAlignment="1">
      <alignment horizontal="center" vertical="center"/>
      <protection/>
    </xf>
    <xf numFmtId="0" fontId="77" fillId="0" borderId="30" xfId="198" applyFont="1" applyFill="1" applyBorder="1" applyAlignment="1">
      <alignment vertical="center"/>
      <protection/>
    </xf>
    <xf numFmtId="0" fontId="77" fillId="0" borderId="56" xfId="198" applyFont="1" applyFill="1" applyBorder="1" applyAlignment="1">
      <alignment horizontal="center" vertical="center"/>
      <protection/>
    </xf>
    <xf numFmtId="0" fontId="77" fillId="33" borderId="56" xfId="198" applyFont="1" applyFill="1" applyBorder="1" applyAlignment="1">
      <alignment horizontal="center" vertical="center"/>
      <protection/>
    </xf>
    <xf numFmtId="0" fontId="146" fillId="33" borderId="56" xfId="198" applyFont="1" applyFill="1" applyBorder="1" applyAlignment="1">
      <alignment horizontal="center" vertical="center"/>
      <protection/>
    </xf>
    <xf numFmtId="0" fontId="125" fillId="0" borderId="42" xfId="198" applyFont="1" applyFill="1" applyBorder="1" applyAlignment="1">
      <alignment horizontal="left" vertical="center"/>
      <protection/>
    </xf>
    <xf numFmtId="0" fontId="77" fillId="0" borderId="57" xfId="198" applyFont="1" applyFill="1" applyBorder="1" applyAlignment="1">
      <alignment horizontal="left" vertical="center"/>
      <protection/>
    </xf>
    <xf numFmtId="0" fontId="8" fillId="0" borderId="57" xfId="198" applyFont="1" applyFill="1" applyBorder="1" applyAlignment="1" quotePrefix="1">
      <alignment horizontal="left" vertical="center"/>
      <protection/>
    </xf>
    <xf numFmtId="0" fontId="125" fillId="0" borderId="57" xfId="198" applyFont="1" applyFill="1" applyBorder="1" applyAlignment="1">
      <alignment horizontal="left" vertical="center"/>
      <protection/>
    </xf>
    <xf numFmtId="0" fontId="77" fillId="0" borderId="57" xfId="198" applyFont="1" applyFill="1" applyBorder="1" applyAlignment="1">
      <alignment horizontal="left"/>
      <protection/>
    </xf>
    <xf numFmtId="49" fontId="77" fillId="0" borderId="57" xfId="198" applyNumberFormat="1" applyFont="1" applyFill="1" applyBorder="1" applyAlignment="1">
      <alignment horizontal="left"/>
      <protection/>
    </xf>
    <xf numFmtId="49" fontId="125" fillId="0" borderId="57" xfId="198" applyNumberFormat="1" applyFont="1" applyFill="1" applyBorder="1" applyAlignment="1">
      <alignment horizontal="left"/>
      <protection/>
    </xf>
    <xf numFmtId="0" fontId="2" fillId="0" borderId="71" xfId="198" applyFill="1" applyBorder="1" applyAlignment="1">
      <alignment horizontal="left"/>
      <protection/>
    </xf>
    <xf numFmtId="49" fontId="77" fillId="0" borderId="30" xfId="198" applyNumberFormat="1" applyFont="1" applyFill="1" applyBorder="1" applyAlignment="1">
      <alignment horizontal="center"/>
      <protection/>
    </xf>
    <xf numFmtId="49" fontId="77" fillId="33" borderId="30" xfId="198" applyNumberFormat="1" applyFont="1" applyFill="1" applyBorder="1" applyAlignment="1">
      <alignment horizontal="center"/>
      <protection/>
    </xf>
    <xf numFmtId="0" fontId="2" fillId="0" borderId="0" xfId="198" applyFill="1" applyBorder="1" applyAlignment="1">
      <alignment vertical="center"/>
      <protection/>
    </xf>
    <xf numFmtId="0" fontId="8" fillId="0" borderId="13" xfId="198" applyFont="1" applyBorder="1" applyAlignment="1" quotePrefix="1">
      <alignment horizontal="center" vertical="center"/>
      <protection/>
    </xf>
    <xf numFmtId="0" fontId="125" fillId="35" borderId="0" xfId="198" applyFont="1" applyFill="1" applyBorder="1" applyAlignment="1">
      <alignment horizontal="center" vertical="center"/>
      <protection/>
    </xf>
    <xf numFmtId="0" fontId="125" fillId="35" borderId="32" xfId="198" applyFont="1" applyFill="1" applyBorder="1" applyAlignment="1">
      <alignment horizontal="center" vertical="center"/>
      <protection/>
    </xf>
    <xf numFmtId="0" fontId="77" fillId="0" borderId="68" xfId="198" applyFont="1" applyFill="1" applyBorder="1" applyAlignment="1">
      <alignment vertical="center"/>
      <protection/>
    </xf>
    <xf numFmtId="0" fontId="77" fillId="33" borderId="68" xfId="198" applyFont="1" applyFill="1" applyBorder="1" applyAlignment="1">
      <alignment vertical="center"/>
      <protection/>
    </xf>
    <xf numFmtId="0" fontId="8" fillId="0" borderId="32" xfId="198" applyFont="1" applyBorder="1" applyAlignment="1" quotePrefix="1">
      <alignment horizontal="center" vertical="center"/>
      <protection/>
    </xf>
    <xf numFmtId="0" fontId="125" fillId="0" borderId="0" xfId="198" applyFont="1" applyFill="1" applyBorder="1" applyAlignment="1">
      <alignment horizontal="center" vertical="center"/>
      <protection/>
    </xf>
    <xf numFmtId="0" fontId="68" fillId="0" borderId="0" xfId="198" applyFont="1" applyFill="1" applyBorder="1" applyAlignment="1">
      <alignment vertical="center"/>
      <protection/>
    </xf>
    <xf numFmtId="0" fontId="68" fillId="0" borderId="32" xfId="198" applyFont="1" applyFill="1" applyBorder="1" applyAlignment="1">
      <alignment horizontal="center" vertical="center"/>
      <protection/>
    </xf>
    <xf numFmtId="0" fontId="8" fillId="0" borderId="32" xfId="198" applyFont="1" applyFill="1" applyBorder="1" applyAlignment="1">
      <alignment horizontal="center" vertical="center"/>
      <protection/>
    </xf>
    <xf numFmtId="0" fontId="125" fillId="0" borderId="79" xfId="198" applyFont="1" applyFill="1" applyBorder="1" applyAlignment="1">
      <alignment vertical="center"/>
      <protection/>
    </xf>
    <xf numFmtId="0" fontId="2" fillId="0" borderId="48" xfId="198" applyFill="1" applyBorder="1" applyAlignment="1">
      <alignment vertical="center"/>
      <protection/>
    </xf>
    <xf numFmtId="0" fontId="8" fillId="0" borderId="29" xfId="198" applyFont="1" applyBorder="1" applyAlignment="1" quotePrefix="1">
      <alignment horizontal="center" vertical="center"/>
      <protection/>
    </xf>
    <xf numFmtId="0" fontId="125" fillId="0" borderId="48" xfId="198" applyFont="1" applyFill="1" applyBorder="1" applyAlignment="1">
      <alignment horizontal="center" vertical="center"/>
      <protection/>
    </xf>
    <xf numFmtId="0" fontId="77" fillId="0" borderId="29" xfId="198" applyFont="1" applyFill="1" applyBorder="1" applyAlignment="1">
      <alignment horizontal="center" vertical="center"/>
      <protection/>
    </xf>
    <xf numFmtId="0" fontId="77" fillId="33" borderId="69" xfId="198" applyFont="1" applyFill="1" applyBorder="1" applyAlignment="1">
      <alignment horizontal="center" vertical="center"/>
      <protection/>
    </xf>
    <xf numFmtId="0" fontId="125" fillId="35" borderId="69" xfId="198" applyFont="1" applyFill="1" applyBorder="1" applyAlignment="1">
      <alignment horizontal="center" vertical="center"/>
      <protection/>
    </xf>
    <xf numFmtId="0" fontId="125" fillId="35" borderId="29" xfId="198" applyFont="1" applyFill="1" applyBorder="1" applyAlignment="1">
      <alignment horizontal="center" vertical="center"/>
      <protection/>
    </xf>
    <xf numFmtId="0" fontId="77" fillId="0" borderId="70" xfId="198" applyFont="1" applyFill="1" applyBorder="1" applyAlignment="1">
      <alignment vertical="center"/>
      <protection/>
    </xf>
    <xf numFmtId="0" fontId="77" fillId="33" borderId="70" xfId="198" applyFont="1" applyFill="1" applyBorder="1" applyAlignment="1">
      <alignment vertical="center"/>
      <protection/>
    </xf>
    <xf numFmtId="0" fontId="2" fillId="0" borderId="0" xfId="198" applyBorder="1" applyAlignment="1">
      <alignment horizontal="center"/>
      <protection/>
    </xf>
    <xf numFmtId="0" fontId="2" fillId="0" borderId="0" xfId="198" applyFill="1">
      <alignment/>
      <protection/>
    </xf>
    <xf numFmtId="0" fontId="77" fillId="0" borderId="0" xfId="198" applyFont="1" applyFill="1">
      <alignment/>
      <protection/>
    </xf>
    <xf numFmtId="49" fontId="77" fillId="0" borderId="14" xfId="0" applyNumberFormat="1" applyFont="1" applyFill="1" applyBorder="1" applyAlignment="1" quotePrefix="1">
      <alignment horizontal="center" vertical="top" wrapText="1"/>
    </xf>
    <xf numFmtId="0" fontId="77" fillId="0" borderId="15" xfId="0" applyFont="1" applyFill="1" applyBorder="1" applyAlignment="1">
      <alignment vertical="top" wrapText="1"/>
    </xf>
    <xf numFmtId="0" fontId="77" fillId="0" borderId="16" xfId="0" applyFont="1" applyFill="1" applyBorder="1" applyAlignment="1">
      <alignment vertical="top" wrapText="1"/>
    </xf>
    <xf numFmtId="0" fontId="100" fillId="0" borderId="0" xfId="198" applyFont="1" applyFill="1" applyAlignment="1">
      <alignment vertical="center"/>
      <protection/>
    </xf>
    <xf numFmtId="0" fontId="155" fillId="0" borderId="0" xfId="198" applyFont="1" applyFill="1" applyBorder="1">
      <alignment/>
      <protection/>
    </xf>
    <xf numFmtId="0" fontId="77" fillId="26" borderId="60" xfId="198" applyFont="1" applyFill="1" applyBorder="1" applyAlignment="1">
      <alignment horizontal="center"/>
      <protection/>
    </xf>
    <xf numFmtId="0" fontId="77" fillId="26" borderId="62" xfId="198" applyFont="1" applyFill="1" applyBorder="1">
      <alignment/>
      <protection/>
    </xf>
    <xf numFmtId="0" fontId="77" fillId="26" borderId="63" xfId="198" applyFont="1" applyFill="1" applyBorder="1" applyAlignment="1">
      <alignment horizontal="center"/>
      <protection/>
    </xf>
    <xf numFmtId="0" fontId="77" fillId="26" borderId="0" xfId="198" applyFont="1" applyFill="1" applyBorder="1">
      <alignment/>
      <protection/>
    </xf>
    <xf numFmtId="0" fontId="77" fillId="0" borderId="19" xfId="198" applyFont="1" applyFill="1" applyBorder="1" applyAlignment="1">
      <alignment horizontal="center" vertical="center" wrapText="1"/>
      <protection/>
    </xf>
    <xf numFmtId="0" fontId="77" fillId="0" borderId="19" xfId="198" applyFont="1" applyFill="1" applyBorder="1" applyAlignment="1">
      <alignment horizontal="center" vertical="center"/>
      <protection/>
    </xf>
    <xf numFmtId="0" fontId="77" fillId="0" borderId="32" xfId="198" applyFont="1" applyFill="1" applyBorder="1" applyAlignment="1" quotePrefix="1">
      <alignment horizontal="center"/>
      <protection/>
    </xf>
    <xf numFmtId="49" fontId="77" fillId="0" borderId="32" xfId="198" applyNumberFormat="1" applyFont="1" applyFill="1" applyBorder="1" applyAlignment="1" quotePrefix="1">
      <alignment horizontal="center"/>
      <protection/>
    </xf>
    <xf numFmtId="49" fontId="77" fillId="0" borderId="56" xfId="198" applyNumberFormat="1" applyFont="1" applyFill="1" applyBorder="1" applyAlignment="1" quotePrefix="1">
      <alignment horizontal="center"/>
      <protection/>
    </xf>
    <xf numFmtId="49" fontId="77" fillId="35" borderId="56" xfId="198" applyNumberFormat="1" applyFont="1" applyFill="1" applyBorder="1" applyAlignment="1">
      <alignment horizontal="center"/>
      <protection/>
    </xf>
    <xf numFmtId="49" fontId="77" fillId="0" borderId="13" xfId="198" applyNumberFormat="1" applyFont="1" applyFill="1" applyBorder="1" applyAlignment="1" quotePrefix="1">
      <alignment horizontal="center"/>
      <protection/>
    </xf>
    <xf numFmtId="49" fontId="77" fillId="0" borderId="24" xfId="198" applyNumberFormat="1" applyFont="1" applyFill="1" applyBorder="1" applyAlignment="1">
      <alignment horizontal="center"/>
      <protection/>
    </xf>
    <xf numFmtId="0" fontId="77" fillId="0" borderId="37" xfId="198" applyFont="1" applyBorder="1" applyAlignment="1" quotePrefix="1">
      <alignment horizontal="center"/>
      <protection/>
    </xf>
    <xf numFmtId="0" fontId="125" fillId="0" borderId="58" xfId="198" applyFont="1" applyBorder="1">
      <alignment/>
      <protection/>
    </xf>
    <xf numFmtId="0" fontId="77" fillId="0" borderId="58" xfId="198" applyFont="1" applyBorder="1">
      <alignment/>
      <protection/>
    </xf>
    <xf numFmtId="0" fontId="77" fillId="0" borderId="35" xfId="198" applyFont="1" applyBorder="1">
      <alignment/>
      <protection/>
    </xf>
    <xf numFmtId="0" fontId="77" fillId="0" borderId="23" xfId="198" applyFont="1" applyFill="1" applyBorder="1" applyAlignment="1">
      <alignment horizontal="center"/>
      <protection/>
    </xf>
    <xf numFmtId="0" fontId="77" fillId="0" borderId="35" xfId="198" applyFont="1" applyFill="1" applyBorder="1" applyAlignment="1">
      <alignment horizontal="center"/>
      <protection/>
    </xf>
    <xf numFmtId="49" fontId="77" fillId="0" borderId="23" xfId="198" applyNumberFormat="1" applyFont="1" applyFill="1" applyBorder="1" applyAlignment="1">
      <alignment horizontal="center"/>
      <protection/>
    </xf>
    <xf numFmtId="49" fontId="77" fillId="0" borderId="35" xfId="198" applyNumberFormat="1" applyFont="1" applyFill="1" applyBorder="1" applyAlignment="1">
      <alignment horizontal="center"/>
      <protection/>
    </xf>
    <xf numFmtId="49" fontId="77" fillId="0" borderId="13" xfId="198" applyNumberFormat="1" applyFont="1" applyFill="1" applyBorder="1" applyAlignment="1">
      <alignment horizontal="center"/>
      <protection/>
    </xf>
    <xf numFmtId="49" fontId="125" fillId="35" borderId="23" xfId="198" applyNumberFormat="1" applyFont="1" applyFill="1" applyBorder="1" applyAlignment="1">
      <alignment horizontal="center"/>
      <protection/>
    </xf>
    <xf numFmtId="49" fontId="77" fillId="0" borderId="28" xfId="198" applyNumberFormat="1" applyFont="1" applyFill="1" applyBorder="1" applyAlignment="1">
      <alignment horizontal="center"/>
      <protection/>
    </xf>
    <xf numFmtId="0" fontId="77" fillId="0" borderId="63" xfId="198" applyFont="1" applyFill="1" applyBorder="1" applyAlignment="1" quotePrefix="1">
      <alignment horizontal="center"/>
      <protection/>
    </xf>
    <xf numFmtId="0" fontId="125" fillId="0" borderId="0" xfId="198" applyFont="1" applyFill="1" applyBorder="1">
      <alignment/>
      <protection/>
    </xf>
    <xf numFmtId="0" fontId="77" fillId="0" borderId="56" xfId="198" applyFont="1" applyFill="1" applyBorder="1" applyAlignment="1">
      <alignment horizontal="center"/>
      <protection/>
    </xf>
    <xf numFmtId="0" fontId="77" fillId="0" borderId="33" xfId="198" applyFont="1" applyFill="1" applyBorder="1" applyAlignment="1">
      <alignment horizontal="center"/>
      <protection/>
    </xf>
    <xf numFmtId="49" fontId="77" fillId="0" borderId="33" xfId="198" applyNumberFormat="1" applyFont="1" applyFill="1" applyBorder="1" applyAlignment="1">
      <alignment horizontal="center"/>
      <protection/>
    </xf>
    <xf numFmtId="0" fontId="77" fillId="0" borderId="66" xfId="198" applyFont="1" applyFill="1" applyBorder="1" applyAlignment="1" quotePrefix="1">
      <alignment horizontal="center"/>
      <protection/>
    </xf>
    <xf numFmtId="0" fontId="125" fillId="0" borderId="59" xfId="198" applyFont="1" applyFill="1" applyBorder="1">
      <alignment/>
      <protection/>
    </xf>
    <xf numFmtId="0" fontId="77" fillId="0" borderId="54" xfId="198" applyFont="1" applyFill="1" applyBorder="1" applyAlignment="1">
      <alignment horizontal="center"/>
      <protection/>
    </xf>
    <xf numFmtId="0" fontId="77" fillId="0" borderId="34" xfId="198" applyFont="1" applyFill="1" applyBorder="1" applyAlignment="1">
      <alignment horizontal="center"/>
      <protection/>
    </xf>
    <xf numFmtId="49" fontId="77" fillId="0" borderId="54" xfId="198" applyNumberFormat="1" applyFont="1" applyFill="1" applyBorder="1" applyAlignment="1">
      <alignment horizontal="center"/>
      <protection/>
    </xf>
    <xf numFmtId="49" fontId="77" fillId="0" borderId="34" xfId="198" applyNumberFormat="1" applyFont="1" applyFill="1" applyBorder="1" applyAlignment="1">
      <alignment horizontal="center"/>
      <protection/>
    </xf>
    <xf numFmtId="49" fontId="77" fillId="0" borderId="19" xfId="198" applyNumberFormat="1" applyFont="1" applyFill="1" applyBorder="1" applyAlignment="1">
      <alignment horizontal="center"/>
      <protection/>
    </xf>
    <xf numFmtId="49" fontId="125" fillId="35" borderId="54" xfId="198" applyNumberFormat="1" applyFont="1" applyFill="1" applyBorder="1" applyAlignment="1">
      <alignment horizontal="center"/>
      <protection/>
    </xf>
    <xf numFmtId="49" fontId="77" fillId="33" borderId="26" xfId="198" applyNumberFormat="1" applyFont="1" applyFill="1" applyBorder="1" applyAlignment="1">
      <alignment horizontal="center"/>
      <protection/>
    </xf>
    <xf numFmtId="0" fontId="77" fillId="32" borderId="56" xfId="198" applyFont="1" applyFill="1" applyBorder="1" applyAlignment="1">
      <alignment horizontal="center"/>
      <protection/>
    </xf>
    <xf numFmtId="0" fontId="77" fillId="32" borderId="33" xfId="198" applyFont="1" applyFill="1" applyBorder="1" applyAlignment="1">
      <alignment horizontal="center"/>
      <protection/>
    </xf>
    <xf numFmtId="49" fontId="146" fillId="0" borderId="32" xfId="198" applyNumberFormat="1" applyFont="1" applyFill="1" applyBorder="1" applyAlignment="1">
      <alignment horizontal="center"/>
      <protection/>
    </xf>
    <xf numFmtId="49" fontId="146" fillId="0" borderId="30" xfId="198" applyNumberFormat="1" applyFont="1" applyFill="1" applyBorder="1" applyAlignment="1">
      <alignment horizontal="center"/>
      <protection/>
    </xf>
    <xf numFmtId="0" fontId="77" fillId="0" borderId="66" xfId="198" applyFont="1" applyFill="1" applyBorder="1" applyAlignment="1" quotePrefix="1">
      <alignment horizontal="center" vertical="center"/>
      <protection/>
    </xf>
    <xf numFmtId="0" fontId="77" fillId="0" borderId="59" xfId="198" applyFont="1" applyFill="1" applyBorder="1" applyAlignment="1">
      <alignment vertical="center"/>
      <protection/>
    </xf>
    <xf numFmtId="0" fontId="77" fillId="0" borderId="34" xfId="198" applyFont="1" applyFill="1" applyBorder="1" applyAlignment="1">
      <alignment vertical="center"/>
      <protection/>
    </xf>
    <xf numFmtId="0" fontId="77" fillId="32" borderId="54" xfId="198" applyFont="1" applyFill="1" applyBorder="1" applyAlignment="1">
      <alignment horizontal="center" vertical="center"/>
      <protection/>
    </xf>
    <xf numFmtId="0" fontId="77" fillId="32" borderId="34" xfId="198" applyFont="1" applyFill="1" applyBorder="1" applyAlignment="1">
      <alignment horizontal="center" vertical="center"/>
      <protection/>
    </xf>
    <xf numFmtId="0" fontId="77" fillId="0" borderId="19" xfId="198" applyFont="1" applyFill="1" applyBorder="1" applyAlignment="1">
      <alignment vertical="center"/>
      <protection/>
    </xf>
    <xf numFmtId="0" fontId="77" fillId="0" borderId="26" xfId="198" applyFont="1" applyFill="1" applyBorder="1" applyAlignment="1">
      <alignment vertical="center"/>
      <protection/>
    </xf>
    <xf numFmtId="0" fontId="77" fillId="32" borderId="56" xfId="198" applyFont="1" applyFill="1" applyBorder="1" applyAlignment="1">
      <alignment horizontal="center" vertical="center"/>
      <protection/>
    </xf>
    <xf numFmtId="0" fontId="77" fillId="32" borderId="33" xfId="198" applyFont="1" applyFill="1" applyBorder="1" applyAlignment="1">
      <alignment horizontal="center" vertical="center"/>
      <protection/>
    </xf>
    <xf numFmtId="0" fontId="77" fillId="33" borderId="33" xfId="198" applyFont="1" applyFill="1" applyBorder="1" applyAlignment="1">
      <alignment horizontal="center" vertical="center"/>
      <protection/>
    </xf>
    <xf numFmtId="0" fontId="77" fillId="0" borderId="64" xfId="198" applyFont="1" applyFill="1" applyBorder="1" applyAlignment="1" quotePrefix="1">
      <alignment horizontal="center"/>
      <protection/>
    </xf>
    <xf numFmtId="0" fontId="77" fillId="0" borderId="48" xfId="198" applyFont="1" applyFill="1" applyBorder="1">
      <alignment/>
      <protection/>
    </xf>
    <xf numFmtId="0" fontId="77" fillId="33" borderId="65" xfId="198" applyFont="1" applyFill="1" applyBorder="1" applyAlignment="1">
      <alignment horizontal="center" vertical="center"/>
      <protection/>
    </xf>
    <xf numFmtId="0" fontId="77" fillId="0" borderId="73" xfId="198" applyFont="1" applyFill="1" applyBorder="1" applyAlignment="1">
      <alignment vertical="center"/>
      <protection/>
    </xf>
    <xf numFmtId="0" fontId="77" fillId="0" borderId="0" xfId="198" applyFont="1" applyFill="1" applyAlignment="1">
      <alignment horizontal="center"/>
      <protection/>
    </xf>
    <xf numFmtId="0" fontId="100" fillId="0" borderId="0" xfId="0" applyFont="1" applyAlignment="1">
      <alignment/>
    </xf>
    <xf numFmtId="49" fontId="77" fillId="0" borderId="36" xfId="0" applyNumberFormat="1" applyFont="1" applyFill="1" applyBorder="1" applyAlignment="1" quotePrefix="1">
      <alignment horizontal="center" vertical="top"/>
    </xf>
    <xf numFmtId="49" fontId="77" fillId="0" borderId="14" xfId="209" applyNumberFormat="1" applyFont="1" applyFill="1" applyBorder="1" applyAlignment="1" quotePrefix="1">
      <alignment horizontal="center" vertical="top" wrapText="1"/>
      <protection/>
    </xf>
    <xf numFmtId="0" fontId="160" fillId="0" borderId="0" xfId="162" applyFont="1" applyAlignment="1" applyProtection="1">
      <alignment/>
      <protection/>
    </xf>
    <xf numFmtId="0" fontId="8" fillId="0" borderId="0" xfId="212" applyFont="1">
      <alignment/>
      <protection/>
    </xf>
    <xf numFmtId="0" fontId="77" fillId="0" borderId="0" xfId="212" applyFont="1">
      <alignment/>
      <protection/>
    </xf>
    <xf numFmtId="0" fontId="110" fillId="0" borderId="0" xfId="212" applyFont="1" applyAlignment="1">
      <alignment horizontal="left" vertical="center"/>
      <protection/>
    </xf>
    <xf numFmtId="0" fontId="161" fillId="0" borderId="0" xfId="212" applyFont="1" applyFill="1" applyBorder="1" applyAlignment="1">
      <alignment horizontal="center" vertical="center"/>
      <protection/>
    </xf>
    <xf numFmtId="0" fontId="3" fillId="0" borderId="0" xfId="212" applyFont="1" applyAlignment="1">
      <alignment horizontal="center" vertical="center"/>
      <protection/>
    </xf>
    <xf numFmtId="0" fontId="3" fillId="0" borderId="0" xfId="212" applyFont="1" applyBorder="1" applyAlignment="1">
      <alignment horizontal="center" vertical="center"/>
      <protection/>
    </xf>
    <xf numFmtId="0" fontId="162" fillId="0" borderId="0" xfId="212" applyFont="1" applyBorder="1" applyAlignment="1">
      <alignment horizontal="center"/>
      <protection/>
    </xf>
    <xf numFmtId="0" fontId="8" fillId="26" borderId="50" xfId="212" applyFont="1" applyFill="1" applyBorder="1" applyAlignment="1">
      <alignment vertical="center"/>
      <protection/>
    </xf>
    <xf numFmtId="0" fontId="8" fillId="26" borderId="62" xfId="212" applyFont="1" applyFill="1" applyBorder="1" applyAlignment="1">
      <alignment vertical="center"/>
      <protection/>
    </xf>
    <xf numFmtId="0" fontId="8" fillId="26" borderId="51" xfId="212" applyFont="1" applyFill="1" applyBorder="1" applyAlignment="1">
      <alignment horizontal="center" vertical="center"/>
      <protection/>
    </xf>
    <xf numFmtId="0" fontId="8" fillId="26" borderId="47" xfId="212" applyFont="1" applyFill="1" applyBorder="1" applyAlignment="1">
      <alignment vertical="center"/>
      <protection/>
    </xf>
    <xf numFmtId="0" fontId="8" fillId="26" borderId="0" xfId="212" applyFont="1" applyFill="1" applyBorder="1" applyAlignment="1">
      <alignment vertical="center"/>
      <protection/>
    </xf>
    <xf numFmtId="0" fontId="8" fillId="26" borderId="33" xfId="212" applyFont="1" applyFill="1" applyBorder="1" applyAlignment="1">
      <alignment horizontal="center" vertical="center"/>
      <protection/>
    </xf>
    <xf numFmtId="0" fontId="68" fillId="0" borderId="33" xfId="212" applyFont="1" applyFill="1" applyBorder="1" applyAlignment="1">
      <alignment horizontal="center" vertical="center"/>
      <protection/>
    </xf>
    <xf numFmtId="0" fontId="68" fillId="0" borderId="7" xfId="212" applyFont="1" applyFill="1" applyBorder="1" applyAlignment="1">
      <alignment horizontal="center" vertical="center" wrapText="1"/>
      <protection/>
    </xf>
    <xf numFmtId="0" fontId="68" fillId="0" borderId="13" xfId="212" applyFont="1" applyFill="1" applyBorder="1" applyAlignment="1">
      <alignment horizontal="center" vertical="center" wrapText="1"/>
      <protection/>
    </xf>
    <xf numFmtId="0" fontId="68" fillId="0" borderId="8" xfId="212" applyFont="1" applyFill="1" applyBorder="1" applyAlignment="1">
      <alignment horizontal="center" vertical="center" wrapText="1"/>
      <protection/>
    </xf>
    <xf numFmtId="0" fontId="8" fillId="26" borderId="44" xfId="212" applyFont="1" applyFill="1" applyBorder="1" applyAlignment="1">
      <alignment vertical="center"/>
      <protection/>
    </xf>
    <xf numFmtId="0" fontId="8" fillId="26" borderId="59" xfId="212" applyFont="1" applyFill="1" applyBorder="1" applyAlignment="1">
      <alignment vertical="center"/>
      <protection/>
    </xf>
    <xf numFmtId="0" fontId="8" fillId="26" borderId="34" xfId="212" applyFont="1" applyFill="1" applyBorder="1" applyAlignment="1">
      <alignment horizontal="center" vertical="center"/>
      <protection/>
    </xf>
    <xf numFmtId="0" fontId="68" fillId="0" borderId="22" xfId="212" applyFont="1" applyFill="1" applyBorder="1" applyAlignment="1" quotePrefix="1">
      <alignment horizontal="center" vertical="center"/>
      <protection/>
    </xf>
    <xf numFmtId="0" fontId="68" fillId="0" borderId="7" xfId="212" applyFont="1" applyFill="1" applyBorder="1" applyAlignment="1" quotePrefix="1">
      <alignment horizontal="center" vertical="center" wrapText="1"/>
      <protection/>
    </xf>
    <xf numFmtId="0" fontId="68" fillId="0" borderId="22" xfId="212" applyFont="1" applyFill="1" applyBorder="1" applyAlignment="1">
      <alignment horizontal="center" vertical="center"/>
      <protection/>
    </xf>
    <xf numFmtId="0" fontId="68" fillId="0" borderId="71" xfId="212" applyFont="1" applyFill="1" applyBorder="1" applyAlignment="1" quotePrefix="1">
      <alignment horizontal="center" vertical="center"/>
      <protection/>
    </xf>
    <xf numFmtId="0" fontId="8" fillId="0" borderId="0" xfId="212" applyFont="1" applyBorder="1" applyAlignment="1">
      <alignment horizontal="left"/>
      <protection/>
    </xf>
    <xf numFmtId="0" fontId="77" fillId="0" borderId="0" xfId="212" applyFont="1" applyFill="1" applyBorder="1" applyAlignment="1" quotePrefix="1">
      <alignment horizontal="left" vertical="center" wrapText="1"/>
      <protection/>
    </xf>
    <xf numFmtId="0" fontId="68" fillId="0" borderId="19" xfId="212" applyFont="1" applyFill="1" applyBorder="1" applyAlignment="1" quotePrefix="1">
      <alignment horizontal="center" vertical="center" wrapText="1"/>
      <protection/>
    </xf>
    <xf numFmtId="0" fontId="77" fillId="0" borderId="19" xfId="198" applyFont="1" applyFill="1" applyBorder="1" applyAlignment="1">
      <alignment vertical="center" wrapText="1"/>
      <protection/>
    </xf>
    <xf numFmtId="0" fontId="8" fillId="33" borderId="22" xfId="212" applyFont="1" applyFill="1" applyBorder="1" applyAlignment="1" quotePrefix="1">
      <alignment horizontal="center" vertical="center"/>
      <protection/>
    </xf>
    <xf numFmtId="0" fontId="8" fillId="0" borderId="22" xfId="212" applyFont="1" applyFill="1" applyBorder="1" applyAlignment="1" quotePrefix="1">
      <alignment horizontal="center" vertical="center"/>
      <protection/>
    </xf>
    <xf numFmtId="0" fontId="8" fillId="0" borderId="22" xfId="212" applyFont="1" applyFill="1" applyBorder="1" applyAlignment="1">
      <alignment horizontal="center" vertical="center"/>
      <protection/>
    </xf>
    <xf numFmtId="0" fontId="8" fillId="0" borderId="71" xfId="212" applyFont="1" applyFill="1" applyBorder="1" applyAlignment="1" quotePrefix="1">
      <alignment horizontal="center" vertical="center"/>
      <protection/>
    </xf>
    <xf numFmtId="0" fontId="125" fillId="0" borderId="0" xfId="212" applyFont="1" applyFill="1" applyBorder="1" applyAlignment="1" quotePrefix="1">
      <alignment horizontal="left" vertical="center" wrapText="1"/>
      <protection/>
    </xf>
    <xf numFmtId="0" fontId="68" fillId="0" borderId="13" xfId="212" applyFont="1" applyFill="1" applyBorder="1" applyAlignment="1" quotePrefix="1">
      <alignment horizontal="center" vertical="center" wrapText="1"/>
      <protection/>
    </xf>
    <xf numFmtId="0" fontId="125" fillId="35" borderId="35" xfId="198" applyFont="1" applyFill="1" applyBorder="1" applyAlignment="1">
      <alignment horizontal="center" vertical="center"/>
      <protection/>
    </xf>
    <xf numFmtId="0" fontId="68" fillId="33" borderId="33" xfId="212" applyFont="1" applyFill="1" applyBorder="1" applyAlignment="1">
      <alignment horizontal="left" vertical="center" wrapText="1"/>
      <protection/>
    </xf>
    <xf numFmtId="0" fontId="134" fillId="0" borderId="32" xfId="212" applyFont="1" applyFill="1" applyBorder="1" applyAlignment="1" quotePrefix="1">
      <alignment horizontal="center" vertical="center"/>
      <protection/>
    </xf>
    <xf numFmtId="0" fontId="134" fillId="0" borderId="0" xfId="212" applyFont="1" applyFill="1" applyBorder="1" applyAlignment="1" quotePrefix="1">
      <alignment horizontal="center" vertical="center"/>
      <protection/>
    </xf>
    <xf numFmtId="0" fontId="134" fillId="33" borderId="0" xfId="212" applyFont="1" applyFill="1" applyBorder="1" applyAlignment="1" quotePrefix="1">
      <alignment horizontal="center" vertical="center"/>
      <protection/>
    </xf>
    <xf numFmtId="0" fontId="8" fillId="33" borderId="0" xfId="212" applyFont="1" applyFill="1" applyBorder="1" applyAlignment="1">
      <alignment horizontal="left"/>
      <protection/>
    </xf>
    <xf numFmtId="0" fontId="8" fillId="33" borderId="68" xfId="212" applyFont="1" applyFill="1" applyBorder="1" applyAlignment="1">
      <alignment horizontal="left"/>
      <protection/>
    </xf>
    <xf numFmtId="0" fontId="8" fillId="0" borderId="0" xfId="212" applyFont="1" applyAlignment="1">
      <alignment horizontal="left"/>
      <protection/>
    </xf>
    <xf numFmtId="0" fontId="68" fillId="0" borderId="32" xfId="212" applyFont="1" applyFill="1" applyBorder="1" applyAlignment="1" quotePrefix="1">
      <alignment horizontal="center" vertical="center" wrapText="1"/>
      <protection/>
    </xf>
    <xf numFmtId="0" fontId="125" fillId="35" borderId="33" xfId="198" applyFont="1" applyFill="1" applyBorder="1" applyAlignment="1">
      <alignment horizontal="center" vertical="center"/>
      <protection/>
    </xf>
    <xf numFmtId="0" fontId="68" fillId="0" borderId="47" xfId="198" applyFont="1" applyFill="1" applyBorder="1" applyAlignment="1">
      <alignment horizontal="left" vertical="center" indent="5"/>
      <protection/>
    </xf>
    <xf numFmtId="0" fontId="77" fillId="0" borderId="0" xfId="198" applyFont="1" applyFill="1" applyBorder="1" applyAlignment="1">
      <alignment horizontal="left" vertical="center" indent="2"/>
      <protection/>
    </xf>
    <xf numFmtId="0" fontId="68" fillId="0" borderId="33" xfId="212" applyFont="1" applyFill="1" applyBorder="1" applyAlignment="1">
      <alignment horizontal="left" vertical="center" wrapText="1"/>
      <protection/>
    </xf>
    <xf numFmtId="0" fontId="134" fillId="33" borderId="32" xfId="212" applyFont="1" applyFill="1" applyBorder="1" applyAlignment="1" quotePrefix="1">
      <alignment horizontal="center" vertical="center"/>
      <protection/>
    </xf>
    <xf numFmtId="0" fontId="8" fillId="33" borderId="0" xfId="212" applyFont="1" applyFill="1" applyBorder="1">
      <alignment/>
      <protection/>
    </xf>
    <xf numFmtId="0" fontId="8" fillId="33" borderId="68" xfId="212" applyFont="1" applyFill="1" applyBorder="1">
      <alignment/>
      <protection/>
    </xf>
    <xf numFmtId="0" fontId="164" fillId="0" borderId="32" xfId="212" applyFont="1" applyFill="1" applyBorder="1" applyAlignment="1">
      <alignment horizontal="left" vertical="center"/>
      <protection/>
    </xf>
    <xf numFmtId="0" fontId="77" fillId="0" borderId="0" xfId="212" applyFont="1" applyFill="1" applyBorder="1" applyAlignment="1">
      <alignment horizontal="left" vertical="center" wrapText="1"/>
      <protection/>
    </xf>
    <xf numFmtId="0" fontId="68" fillId="0" borderId="47" xfId="212" applyFont="1" applyFill="1" applyBorder="1" applyAlignment="1">
      <alignment horizontal="left" vertical="center" wrapText="1"/>
      <protection/>
    </xf>
    <xf numFmtId="0" fontId="68" fillId="0" borderId="0" xfId="212" applyFont="1" applyFill="1" applyBorder="1" applyAlignment="1">
      <alignment horizontal="left" vertical="center" wrapText="1"/>
      <protection/>
    </xf>
    <xf numFmtId="0" fontId="68" fillId="0" borderId="47" xfId="198" applyFont="1" applyFill="1" applyBorder="1" applyAlignment="1">
      <alignment vertical="center"/>
      <protection/>
    </xf>
    <xf numFmtId="0" fontId="68" fillId="0" borderId="32" xfId="212" applyFont="1" applyFill="1" applyBorder="1" applyAlignment="1">
      <alignment horizontal="center" vertical="center" wrapText="1"/>
      <protection/>
    </xf>
    <xf numFmtId="0" fontId="68" fillId="0" borderId="79" xfId="212" applyFont="1" applyFill="1" applyBorder="1" applyAlignment="1">
      <alignment horizontal="left" vertical="center" wrapText="1"/>
      <protection/>
    </xf>
    <xf numFmtId="0" fontId="68" fillId="0" borderId="48" xfId="212" applyFont="1" applyFill="1" applyBorder="1" applyAlignment="1">
      <alignment horizontal="left" vertical="center" wrapText="1"/>
      <protection/>
    </xf>
    <xf numFmtId="0" fontId="68" fillId="0" borderId="29" xfId="212" applyFont="1" applyFill="1" applyBorder="1" applyAlignment="1" quotePrefix="1">
      <alignment horizontal="center" vertical="center" wrapText="1"/>
      <protection/>
    </xf>
    <xf numFmtId="0" fontId="68" fillId="0" borderId="65" xfId="212" applyFont="1" applyFill="1" applyBorder="1" applyAlignment="1">
      <alignment horizontal="left" vertical="center" wrapText="1"/>
      <protection/>
    </xf>
    <xf numFmtId="0" fontId="134" fillId="33" borderId="29" xfId="212" applyFont="1" applyFill="1" applyBorder="1" applyAlignment="1" quotePrefix="1">
      <alignment horizontal="center" vertical="center"/>
      <protection/>
    </xf>
    <xf numFmtId="0" fontId="134" fillId="33" borderId="48" xfId="212" applyFont="1" applyFill="1" applyBorder="1" applyAlignment="1" quotePrefix="1">
      <alignment horizontal="center" vertical="center"/>
      <protection/>
    </xf>
    <xf numFmtId="0" fontId="8" fillId="33" borderId="48" xfId="212" applyFont="1" applyFill="1" applyBorder="1">
      <alignment/>
      <protection/>
    </xf>
    <xf numFmtId="0" fontId="8" fillId="33" borderId="70" xfId="212" applyFont="1" applyFill="1" applyBorder="1">
      <alignment/>
      <protection/>
    </xf>
    <xf numFmtId="0" fontId="165" fillId="0" borderId="0" xfId="212" applyFont="1" applyFill="1" applyBorder="1" applyAlignment="1">
      <alignment horizontal="left"/>
      <protection/>
    </xf>
    <xf numFmtId="0" fontId="134" fillId="0" borderId="0" xfId="212" applyFont="1" applyBorder="1" applyAlignment="1" quotePrefix="1">
      <alignment horizontal="center"/>
      <protection/>
    </xf>
    <xf numFmtId="0" fontId="164" fillId="0" borderId="0" xfId="212" applyFont="1" applyBorder="1">
      <alignment/>
      <protection/>
    </xf>
    <xf numFmtId="0" fontId="8" fillId="0" borderId="0" xfId="212" applyFont="1" applyBorder="1">
      <alignment/>
      <protection/>
    </xf>
    <xf numFmtId="0" fontId="166" fillId="0" borderId="0" xfId="158" applyFont="1" applyAlignment="1" applyProtection="1">
      <alignment/>
      <protection/>
    </xf>
    <xf numFmtId="0" fontId="8" fillId="0" borderId="0" xfId="212" applyFont="1" applyAlignment="1">
      <alignment vertical="center"/>
      <protection/>
    </xf>
    <xf numFmtId="0" fontId="10" fillId="0" borderId="0" xfId="212" applyFont="1" applyAlignment="1">
      <alignment vertical="center"/>
      <protection/>
    </xf>
    <xf numFmtId="0" fontId="10" fillId="26" borderId="40" xfId="212" applyFont="1" applyFill="1" applyBorder="1" applyAlignment="1">
      <alignment horizontal="center" vertical="center"/>
      <protection/>
    </xf>
    <xf numFmtId="0" fontId="10" fillId="26" borderId="38" xfId="212" applyFont="1" applyFill="1" applyBorder="1" applyAlignment="1">
      <alignment horizontal="center" vertical="center"/>
      <protection/>
    </xf>
    <xf numFmtId="0" fontId="10" fillId="26" borderId="46" xfId="212" applyFont="1" applyFill="1" applyBorder="1" applyAlignment="1">
      <alignment horizontal="center" vertical="center"/>
      <protection/>
    </xf>
    <xf numFmtId="0" fontId="8" fillId="0" borderId="36" xfId="212" applyFont="1" applyFill="1" applyBorder="1" applyAlignment="1" quotePrefix="1">
      <alignment horizontal="center" vertical="center"/>
      <protection/>
    </xf>
    <xf numFmtId="0" fontId="8" fillId="0" borderId="7" xfId="209" applyFont="1" applyFill="1" applyBorder="1" applyAlignment="1">
      <alignment horizontal="left" vertical="center" wrapText="1"/>
      <protection/>
    </xf>
    <xf numFmtId="0" fontId="8" fillId="0" borderId="24" xfId="209" applyFont="1" applyFill="1" applyBorder="1" applyAlignment="1">
      <alignment vertical="top" wrapText="1"/>
      <protection/>
    </xf>
    <xf numFmtId="0" fontId="8" fillId="0" borderId="7" xfId="212" applyFont="1" applyFill="1" applyBorder="1" applyAlignment="1">
      <alignment vertical="center" wrapText="1"/>
      <protection/>
    </xf>
    <xf numFmtId="0" fontId="8" fillId="0" borderId="24" xfId="212" applyFont="1" applyFill="1" applyBorder="1" applyAlignment="1">
      <alignment vertical="center" wrapText="1"/>
      <protection/>
    </xf>
    <xf numFmtId="0" fontId="8" fillId="0" borderId="7" xfId="212" applyFont="1" applyFill="1" applyBorder="1" applyAlignment="1">
      <alignment vertical="center"/>
      <protection/>
    </xf>
    <xf numFmtId="16" fontId="8" fillId="0" borderId="42" xfId="212" applyNumberFormat="1" applyFont="1" applyFill="1" applyBorder="1" applyAlignment="1" quotePrefix="1">
      <alignment horizontal="center" vertical="center"/>
      <protection/>
    </xf>
    <xf numFmtId="0" fontId="8" fillId="0" borderId="7" xfId="0" applyFont="1" applyFill="1" applyBorder="1" applyAlignment="1">
      <alignment vertical="center" wrapText="1"/>
    </xf>
    <xf numFmtId="0" fontId="8" fillId="0" borderId="24" xfId="0" applyFont="1" applyFill="1" applyBorder="1" applyAlignment="1">
      <alignment vertical="top" wrapText="1"/>
    </xf>
    <xf numFmtId="49" fontId="8" fillId="0" borderId="36" xfId="212" applyNumberFormat="1" applyFont="1" applyFill="1" applyBorder="1" applyAlignment="1" quotePrefix="1">
      <alignment horizontal="center" vertical="center"/>
      <protection/>
    </xf>
    <xf numFmtId="49" fontId="8" fillId="0" borderId="36" xfId="212" applyNumberFormat="1" applyFont="1" applyFill="1" applyBorder="1" applyAlignment="1" quotePrefix="1">
      <alignment horizontal="center" vertical="center" wrapText="1"/>
      <protection/>
    </xf>
    <xf numFmtId="49" fontId="8" fillId="0" borderId="14" xfId="212" applyNumberFormat="1" applyFont="1" applyFill="1" applyBorder="1" applyAlignment="1" quotePrefix="1">
      <alignment horizontal="center" vertical="center" wrapText="1"/>
      <protection/>
    </xf>
    <xf numFmtId="0" fontId="8" fillId="0" borderId="15" xfId="212" applyFont="1" applyFill="1" applyBorder="1" applyAlignment="1">
      <alignment vertical="center" wrapText="1"/>
      <protection/>
    </xf>
    <xf numFmtId="0" fontId="8" fillId="0" borderId="16" xfId="212" applyFont="1" applyFill="1" applyBorder="1" applyAlignment="1">
      <alignment vertical="center" wrapText="1"/>
      <protection/>
    </xf>
    <xf numFmtId="0" fontId="3" fillId="0" borderId="7" xfId="233" applyFont="1" applyFill="1" applyBorder="1" applyAlignment="1">
      <alignment horizontal="left" vertical="top" wrapText="1"/>
      <protection/>
    </xf>
    <xf numFmtId="0" fontId="51" fillId="26" borderId="19" xfId="190" applyFont="1" applyFill="1" applyBorder="1">
      <alignment/>
      <protection/>
    </xf>
    <xf numFmtId="0" fontId="37" fillId="26" borderId="66" xfId="190" applyFont="1" applyFill="1" applyBorder="1" applyAlignment="1">
      <alignment horizontal="center" vertical="center"/>
      <protection/>
    </xf>
    <xf numFmtId="0" fontId="51" fillId="26" borderId="26" xfId="190" applyFont="1" applyFill="1" applyBorder="1">
      <alignment/>
      <protection/>
    </xf>
    <xf numFmtId="0" fontId="37" fillId="0" borderId="37" xfId="190" applyFont="1" applyBorder="1" applyAlignment="1">
      <alignment horizontal="center" vertical="center"/>
      <protection/>
    </xf>
    <xf numFmtId="0" fontId="37" fillId="0" borderId="68" xfId="190" applyFont="1" applyBorder="1" applyAlignment="1">
      <alignment horizontal="left" vertical="center"/>
      <protection/>
    </xf>
    <xf numFmtId="0" fontId="37" fillId="0" borderId="63" xfId="190" applyFont="1" applyBorder="1" applyAlignment="1">
      <alignment horizontal="center" vertical="center"/>
      <protection/>
    </xf>
    <xf numFmtId="0" fontId="37" fillId="0" borderId="66" xfId="190" applyFont="1" applyBorder="1" applyAlignment="1">
      <alignment horizontal="center" vertical="center"/>
      <protection/>
    </xf>
    <xf numFmtId="0" fontId="37" fillId="26" borderId="36" xfId="190" applyFont="1" applyFill="1" applyBorder="1" applyAlignment="1">
      <alignment horizontal="center" vertical="center"/>
      <protection/>
    </xf>
    <xf numFmtId="0" fontId="53" fillId="26" borderId="24" xfId="190" applyFont="1" applyFill="1" applyBorder="1" applyAlignment="1">
      <alignment horizontal="left" vertical="center"/>
      <protection/>
    </xf>
    <xf numFmtId="0" fontId="51" fillId="26" borderId="24" xfId="190" applyFont="1" applyFill="1" applyBorder="1">
      <alignment/>
      <protection/>
    </xf>
    <xf numFmtId="0" fontId="37" fillId="0" borderId="64" xfId="190" applyFont="1" applyBorder="1" applyAlignment="1">
      <alignment horizontal="center" vertical="center"/>
      <protection/>
    </xf>
    <xf numFmtId="0" fontId="52" fillId="0" borderId="29" xfId="190" applyFont="1" applyBorder="1" applyAlignment="1">
      <alignment horizontal="left" vertical="center"/>
      <protection/>
    </xf>
    <xf numFmtId="0" fontId="37" fillId="0" borderId="70" xfId="190" applyFont="1" applyBorder="1" applyAlignment="1">
      <alignment horizontal="left" vertical="center"/>
      <protection/>
    </xf>
    <xf numFmtId="0" fontId="55" fillId="26" borderId="14" xfId="190" applyFont="1" applyFill="1" applyBorder="1" applyAlignment="1">
      <alignment horizontal="left"/>
      <protection/>
    </xf>
    <xf numFmtId="0" fontId="55" fillId="26" borderId="77" xfId="190" applyFont="1" applyFill="1" applyBorder="1" applyAlignment="1">
      <alignment horizontal="left"/>
      <protection/>
    </xf>
    <xf numFmtId="0" fontId="55" fillId="26" borderId="16" xfId="190" applyFont="1" applyFill="1" applyBorder="1" applyAlignment="1">
      <alignment horizontal="left"/>
      <protection/>
    </xf>
    <xf numFmtId="0" fontId="8" fillId="0" borderId="22" xfId="216" applyFont="1" applyFill="1" applyBorder="1">
      <alignment/>
      <protection/>
    </xf>
    <xf numFmtId="0" fontId="51" fillId="26" borderId="50" xfId="190" applyFont="1" applyFill="1" applyBorder="1" applyAlignment="1">
      <alignment horizontal="center"/>
      <protection/>
    </xf>
    <xf numFmtId="0" fontId="51" fillId="26" borderId="62" xfId="190" applyFont="1" applyFill="1" applyBorder="1" applyAlignment="1">
      <alignment horizontal="center"/>
      <protection/>
    </xf>
    <xf numFmtId="0" fontId="51" fillId="26" borderId="89" xfId="190" applyFont="1" applyFill="1" applyBorder="1" applyAlignment="1">
      <alignment horizontal="center"/>
      <protection/>
    </xf>
    <xf numFmtId="0" fontId="5" fillId="26" borderId="50" xfId="0" applyFont="1" applyFill="1" applyBorder="1" applyAlignment="1">
      <alignment horizontal="center" vertical="center" wrapText="1"/>
    </xf>
    <xf numFmtId="0" fontId="5" fillId="26" borderId="62" xfId="0" applyFont="1" applyFill="1" applyBorder="1" applyAlignment="1">
      <alignment horizontal="center" vertical="center" wrapText="1"/>
    </xf>
    <xf numFmtId="0" fontId="5" fillId="26" borderId="89" xfId="0" applyFont="1" applyFill="1" applyBorder="1" applyAlignment="1">
      <alignment horizontal="center" vertical="center" wrapText="1"/>
    </xf>
    <xf numFmtId="0" fontId="5" fillId="26" borderId="38" xfId="0" applyFont="1" applyFill="1" applyBorder="1" applyAlignment="1">
      <alignment horizontal="center" vertical="center" wrapText="1"/>
    </xf>
    <xf numFmtId="0" fontId="5" fillId="26" borderId="46" xfId="0" applyFont="1" applyFill="1" applyBorder="1" applyAlignment="1">
      <alignment horizontal="center" vertical="center" wrapText="1"/>
    </xf>
    <xf numFmtId="0" fontId="5" fillId="26" borderId="40" xfId="0" applyFont="1" applyFill="1" applyBorder="1" applyAlignment="1">
      <alignment horizontal="center" vertical="center" wrapText="1"/>
    </xf>
    <xf numFmtId="0" fontId="5" fillId="26" borderId="61" xfId="0" applyFont="1" applyFill="1" applyBorder="1" applyAlignment="1">
      <alignment horizontal="center" vertical="center" wrapText="1"/>
    </xf>
    <xf numFmtId="0" fontId="5" fillId="26" borderId="41" xfId="0" applyFont="1" applyFill="1" applyBorder="1" applyAlignment="1">
      <alignment horizontal="center" vertical="center"/>
    </xf>
    <xf numFmtId="0" fontId="5" fillId="26" borderId="75" xfId="0" applyFont="1" applyFill="1" applyBorder="1" applyAlignment="1">
      <alignment horizontal="center" vertical="center"/>
    </xf>
    <xf numFmtId="0" fontId="5" fillId="26" borderId="94" xfId="0" applyFont="1" applyFill="1" applyBorder="1" applyAlignment="1">
      <alignment horizontal="center" vertical="center"/>
    </xf>
    <xf numFmtId="3" fontId="5" fillId="26" borderId="0" xfId="0" applyNumberFormat="1" applyFont="1" applyFill="1" applyBorder="1" applyAlignment="1">
      <alignment horizontal="center" vertical="center"/>
    </xf>
    <xf numFmtId="3" fontId="5" fillId="26" borderId="50" xfId="0" applyNumberFormat="1" applyFont="1" applyFill="1" applyBorder="1" applyAlignment="1">
      <alignment horizontal="center" vertical="center"/>
    </xf>
    <xf numFmtId="3" fontId="5" fillId="26" borderId="51" xfId="0" applyNumberFormat="1" applyFont="1" applyFill="1" applyBorder="1" applyAlignment="1">
      <alignment horizontal="center" vertical="center"/>
    </xf>
    <xf numFmtId="3" fontId="5" fillId="26" borderId="44" xfId="0" applyNumberFormat="1" applyFont="1" applyFill="1" applyBorder="1" applyAlignment="1">
      <alignment horizontal="center" vertical="center"/>
    </xf>
    <xf numFmtId="3" fontId="5" fillId="26" borderId="34" xfId="0" applyNumberFormat="1" applyFont="1" applyFill="1" applyBorder="1" applyAlignment="1">
      <alignment horizontal="center" vertical="center"/>
    </xf>
    <xf numFmtId="0" fontId="3" fillId="26" borderId="50" xfId="0" applyFont="1" applyFill="1" applyBorder="1" applyAlignment="1" applyProtection="1">
      <alignment horizontal="center" vertical="center" wrapText="1"/>
      <protection/>
    </xf>
    <xf numFmtId="0" fontId="3" fillId="26" borderId="62" xfId="0" applyFont="1" applyFill="1" applyBorder="1" applyAlignment="1" applyProtection="1">
      <alignment horizontal="center" vertical="center" wrapText="1"/>
      <protection/>
    </xf>
    <xf numFmtId="0" fontId="3" fillId="26" borderId="51" xfId="0" applyFont="1" applyFill="1" applyBorder="1" applyAlignment="1" applyProtection="1">
      <alignment horizontal="center" vertical="center" wrapText="1"/>
      <protection/>
    </xf>
    <xf numFmtId="0" fontId="3" fillId="26" borderId="44" xfId="0" applyFont="1" applyFill="1" applyBorder="1" applyAlignment="1" applyProtection="1">
      <alignment horizontal="center" vertical="center" wrapText="1"/>
      <protection/>
    </xf>
    <xf numFmtId="0" fontId="3" fillId="26" borderId="59" xfId="0" applyFont="1" applyFill="1" applyBorder="1" applyAlignment="1" applyProtection="1">
      <alignment horizontal="center" vertical="center" wrapText="1"/>
      <protection/>
    </xf>
    <xf numFmtId="0" fontId="3" fillId="26" borderId="34"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protection/>
    </xf>
    <xf numFmtId="0" fontId="3" fillId="0" borderId="51" xfId="0" applyFont="1" applyFill="1" applyBorder="1" applyAlignment="1" applyProtection="1">
      <alignment horizontal="center" vertical="center"/>
      <protection/>
    </xf>
    <xf numFmtId="0" fontId="3" fillId="0" borderId="59"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5" fillId="0" borderId="7" xfId="0" applyFont="1" applyBorder="1" applyAlignment="1">
      <alignment horizontal="left" vertical="center" wrapText="1"/>
    </xf>
    <xf numFmtId="0" fontId="4" fillId="0" borderId="7" xfId="0" applyFont="1" applyBorder="1" applyAlignment="1">
      <alignment horizontal="left" vertical="center"/>
    </xf>
    <xf numFmtId="0" fontId="5" fillId="0" borderId="15" xfId="0" applyFont="1" applyBorder="1" applyAlignment="1">
      <alignment horizontal="left" vertical="center" wrapText="1"/>
    </xf>
    <xf numFmtId="0" fontId="4" fillId="0" borderId="15" xfId="0" applyFont="1" applyBorder="1" applyAlignment="1">
      <alignment horizontal="left" vertical="center"/>
    </xf>
    <xf numFmtId="0" fontId="3" fillId="26" borderId="40" xfId="0" applyFont="1" applyFill="1" applyBorder="1" applyAlignment="1">
      <alignment horizontal="center" vertical="center" wrapText="1"/>
    </xf>
    <xf numFmtId="0" fontId="0" fillId="26" borderId="38" xfId="0" applyFill="1" applyBorder="1" applyAlignment="1">
      <alignment/>
    </xf>
    <xf numFmtId="0" fontId="0" fillId="26" borderId="36" xfId="0" applyFill="1" applyBorder="1" applyAlignment="1">
      <alignment/>
    </xf>
    <xf numFmtId="0" fontId="0" fillId="26" borderId="7" xfId="0" applyFill="1" applyBorder="1" applyAlignment="1">
      <alignment/>
    </xf>
    <xf numFmtId="3" fontId="4" fillId="32" borderId="38" xfId="0" applyNumberFormat="1" applyFont="1" applyFill="1" applyBorder="1" applyAlignment="1">
      <alignment horizontal="center" vertical="center" wrapText="1"/>
    </xf>
    <xf numFmtId="3" fontId="4" fillId="32" borderId="7" xfId="0" applyNumberFormat="1" applyFont="1" applyFill="1" applyBorder="1" applyAlignment="1">
      <alignment horizontal="center" vertical="center" wrapText="1"/>
    </xf>
    <xf numFmtId="3" fontId="5" fillId="26" borderId="40" xfId="0" applyNumberFormat="1" applyFont="1" applyFill="1" applyBorder="1" applyAlignment="1">
      <alignment horizontal="center" vertical="center" wrapText="1"/>
    </xf>
    <xf numFmtId="3" fontId="5" fillId="26" borderId="38" xfId="0" applyNumberFormat="1" applyFont="1" applyFill="1" applyBorder="1" applyAlignment="1">
      <alignment horizontal="center" vertical="center" wrapText="1"/>
    </xf>
    <xf numFmtId="3" fontId="5" fillId="26" borderId="36" xfId="0" applyNumberFormat="1" applyFont="1" applyFill="1" applyBorder="1" applyAlignment="1">
      <alignment horizontal="center" vertical="center" wrapText="1"/>
    </xf>
    <xf numFmtId="3" fontId="5" fillId="26" borderId="7" xfId="0" applyNumberFormat="1" applyFont="1" applyFill="1" applyBorder="1" applyAlignment="1">
      <alignment horizontal="center" vertical="center" wrapText="1"/>
    </xf>
    <xf numFmtId="3" fontId="5" fillId="26" borderId="50" xfId="0" applyNumberFormat="1" applyFont="1" applyFill="1" applyBorder="1" applyAlignment="1">
      <alignment horizontal="center" vertical="center" wrapText="1"/>
    </xf>
    <xf numFmtId="3" fontId="5" fillId="26" borderId="51" xfId="0" applyNumberFormat="1" applyFont="1" applyFill="1" applyBorder="1" applyAlignment="1">
      <alignment horizontal="center" vertical="center" wrapText="1"/>
    </xf>
    <xf numFmtId="3" fontId="5" fillId="26" borderId="47" xfId="0" applyNumberFormat="1" applyFont="1" applyFill="1" applyBorder="1" applyAlignment="1">
      <alignment horizontal="center" vertical="center" wrapText="1"/>
    </xf>
    <xf numFmtId="3" fontId="5" fillId="26" borderId="33" xfId="0" applyNumberFormat="1" applyFont="1" applyFill="1" applyBorder="1" applyAlignment="1">
      <alignment horizontal="center" vertical="center" wrapText="1"/>
    </xf>
    <xf numFmtId="3" fontId="5" fillId="26" borderId="44" xfId="0" applyNumberFormat="1" applyFont="1" applyFill="1" applyBorder="1" applyAlignment="1">
      <alignment horizontal="center" vertical="center" wrapText="1"/>
    </xf>
    <xf numFmtId="3" fontId="5" fillId="26" borderId="34" xfId="0" applyNumberFormat="1" applyFont="1" applyFill="1" applyBorder="1" applyAlignment="1">
      <alignment horizontal="center" vertical="center" wrapText="1"/>
    </xf>
    <xf numFmtId="3" fontId="4" fillId="32" borderId="52" xfId="0" applyNumberFormat="1" applyFont="1" applyFill="1" applyBorder="1" applyAlignment="1">
      <alignment horizontal="center" vertical="center" wrapText="1"/>
    </xf>
    <xf numFmtId="3" fontId="4" fillId="32" borderId="32" xfId="0" applyNumberFormat="1" applyFont="1" applyFill="1" applyBorder="1" applyAlignment="1">
      <alignment horizontal="center" vertical="center" wrapText="1"/>
    </xf>
    <xf numFmtId="3" fontId="4" fillId="32" borderId="19" xfId="0" applyNumberFormat="1" applyFont="1" applyFill="1" applyBorder="1" applyAlignment="1">
      <alignment horizontal="center" vertical="center" wrapText="1"/>
    </xf>
    <xf numFmtId="0" fontId="6" fillId="26" borderId="44" xfId="203" applyFont="1" applyFill="1" applyBorder="1" applyAlignment="1">
      <alignment horizontal="center" vertical="distributed" wrapText="1"/>
      <protection/>
    </xf>
    <xf numFmtId="0" fontId="6" fillId="26" borderId="34" xfId="203" applyFont="1" applyFill="1" applyBorder="1" applyAlignment="1">
      <alignment horizontal="center" vertical="distributed" wrapText="1"/>
      <protection/>
    </xf>
    <xf numFmtId="0" fontId="3" fillId="26" borderId="44" xfId="203" applyFont="1" applyFill="1" applyBorder="1" applyAlignment="1">
      <alignment horizontal="center" vertical="top" wrapText="1"/>
      <protection/>
    </xf>
    <xf numFmtId="0" fontId="3" fillId="26" borderId="59" xfId="203" applyFont="1" applyFill="1" applyBorder="1" applyAlignment="1">
      <alignment horizontal="center" vertical="top" wrapText="1"/>
      <protection/>
    </xf>
    <xf numFmtId="0" fontId="3" fillId="26" borderId="42" xfId="203" applyFont="1" applyFill="1" applyBorder="1" applyAlignment="1">
      <alignment horizontal="center" vertical="top" wrapText="1"/>
      <protection/>
    </xf>
    <xf numFmtId="0" fontId="3" fillId="26" borderId="57" xfId="203" applyFont="1" applyFill="1" applyBorder="1" applyAlignment="1">
      <alignment horizontal="center" vertical="top" wrapText="1"/>
      <protection/>
    </xf>
    <xf numFmtId="0" fontId="68" fillId="0" borderId="8" xfId="216" applyFont="1" applyFill="1" applyBorder="1" applyAlignment="1">
      <alignment horizontal="center" vertical="center" wrapText="1"/>
      <protection/>
    </xf>
    <xf numFmtId="0" fontId="68" fillId="0" borderId="57" xfId="216" applyFont="1" applyFill="1" applyBorder="1" applyAlignment="1">
      <alignment horizontal="center" vertical="center" wrapText="1"/>
      <protection/>
    </xf>
    <xf numFmtId="0" fontId="68" fillId="0" borderId="22" xfId="216" applyFont="1" applyFill="1" applyBorder="1" applyAlignment="1">
      <alignment horizontal="center" vertical="center" wrapText="1"/>
      <protection/>
    </xf>
    <xf numFmtId="0" fontId="8" fillId="0" borderId="13" xfId="216" applyFont="1" applyFill="1" applyBorder="1" applyAlignment="1">
      <alignment horizontal="center" vertical="center" wrapText="1"/>
      <protection/>
    </xf>
    <xf numFmtId="0" fontId="8" fillId="0" borderId="32" xfId="216" applyFont="1" applyFill="1" applyBorder="1" applyAlignment="1">
      <alignment horizontal="center" vertical="center" wrapText="1"/>
      <protection/>
    </xf>
    <xf numFmtId="0" fontId="8" fillId="0" borderId="19" xfId="216" applyFont="1" applyFill="1" applyBorder="1" applyAlignment="1">
      <alignment horizontal="center" vertical="center" wrapText="1"/>
      <protection/>
    </xf>
    <xf numFmtId="0" fontId="8" fillId="0" borderId="23" xfId="216" applyFont="1" applyBorder="1" applyAlignment="1">
      <alignment horizontal="center" vertical="center" wrapText="1"/>
      <protection/>
    </xf>
    <xf numFmtId="0" fontId="8" fillId="0" borderId="56" xfId="216" applyFont="1" applyBorder="1" applyAlignment="1">
      <alignment horizontal="center" vertical="center" wrapText="1"/>
      <protection/>
    </xf>
    <xf numFmtId="0" fontId="8" fillId="0" borderId="54" xfId="216" applyFont="1" applyBorder="1" applyAlignment="1">
      <alignment horizontal="center" vertical="center" wrapText="1"/>
      <protection/>
    </xf>
    <xf numFmtId="0" fontId="8" fillId="0" borderId="58" xfId="216" applyFont="1" applyFill="1" applyBorder="1" applyAlignment="1">
      <alignment horizontal="center" vertical="center" wrapText="1"/>
      <protection/>
    </xf>
    <xf numFmtId="0" fontId="8" fillId="0" borderId="0" xfId="216" applyFont="1" applyFill="1" applyBorder="1" applyAlignment="1">
      <alignment horizontal="center" vertical="center" wrapText="1"/>
      <protection/>
    </xf>
    <xf numFmtId="0" fontId="8" fillId="0" borderId="34" xfId="216" applyFont="1" applyFill="1" applyBorder="1" applyAlignment="1">
      <alignment horizontal="center" vertical="center" wrapText="1"/>
      <protection/>
    </xf>
    <xf numFmtId="0" fontId="8" fillId="0" borderId="23" xfId="216" applyFont="1" applyFill="1" applyBorder="1" applyAlignment="1">
      <alignment horizontal="center" vertical="center" wrapText="1"/>
      <protection/>
    </xf>
    <xf numFmtId="0" fontId="8" fillId="0" borderId="56" xfId="216" applyFont="1" applyFill="1" applyBorder="1" applyAlignment="1">
      <alignment horizontal="center" vertical="center" wrapText="1"/>
      <protection/>
    </xf>
    <xf numFmtId="0" fontId="8" fillId="0" borderId="54" xfId="216" applyFont="1" applyFill="1" applyBorder="1" applyAlignment="1">
      <alignment horizontal="center" vertical="center" wrapText="1"/>
      <protection/>
    </xf>
    <xf numFmtId="0" fontId="8" fillId="0" borderId="35" xfId="216" applyFont="1" applyFill="1" applyBorder="1" applyAlignment="1">
      <alignment horizontal="center" vertical="center" wrapText="1"/>
      <protection/>
    </xf>
    <xf numFmtId="0" fontId="8" fillId="0" borderId="33" xfId="216" applyFont="1" applyFill="1" applyBorder="1" applyAlignment="1">
      <alignment horizontal="center" vertical="center" wrapText="1"/>
      <protection/>
    </xf>
    <xf numFmtId="0" fontId="68" fillId="0" borderId="35" xfId="216" applyFont="1" applyFill="1" applyBorder="1" applyAlignment="1">
      <alignment horizontal="center" vertical="center" wrapText="1"/>
      <protection/>
    </xf>
    <xf numFmtId="0" fontId="68" fillId="0" borderId="32" xfId="216" applyFont="1" applyFill="1" applyBorder="1" applyAlignment="1">
      <alignment horizontal="center" vertical="center" wrapText="1"/>
      <protection/>
    </xf>
    <xf numFmtId="0" fontId="68" fillId="0" borderId="19" xfId="216" applyFont="1" applyFill="1" applyBorder="1" applyAlignment="1">
      <alignment horizontal="center" vertical="center" wrapText="1"/>
      <protection/>
    </xf>
    <xf numFmtId="0" fontId="82" fillId="0" borderId="53" xfId="207" applyFont="1" applyFill="1" applyBorder="1" applyAlignment="1">
      <alignment horizontal="center" vertical="center" wrapText="1"/>
      <protection/>
    </xf>
    <xf numFmtId="0" fontId="82" fillId="0" borderId="51" xfId="207" applyFont="1" applyFill="1" applyBorder="1" applyAlignment="1">
      <alignment horizontal="center" vertical="center" wrapText="1"/>
      <protection/>
    </xf>
    <xf numFmtId="0" fontId="82" fillId="32" borderId="52" xfId="191" applyFont="1" applyFill="1" applyBorder="1" applyAlignment="1">
      <alignment horizontal="center" vertical="center" wrapText="1"/>
      <protection/>
    </xf>
    <xf numFmtId="0" fontId="82" fillId="32" borderId="32" xfId="191" applyFont="1" applyFill="1" applyBorder="1" applyAlignment="1">
      <alignment horizontal="center" vertical="center" wrapText="1"/>
      <protection/>
    </xf>
    <xf numFmtId="0" fontId="82" fillId="32" borderId="19" xfId="191" applyFont="1" applyFill="1" applyBorder="1" applyAlignment="1">
      <alignment horizontal="center" vertical="center" wrapText="1"/>
      <protection/>
    </xf>
    <xf numFmtId="0" fontId="8" fillId="0" borderId="32" xfId="191" applyFont="1" applyBorder="1">
      <alignment/>
      <protection/>
    </xf>
    <xf numFmtId="0" fontId="8" fillId="0" borderId="19" xfId="191" applyFont="1" applyBorder="1">
      <alignment/>
      <protection/>
    </xf>
    <xf numFmtId="0" fontId="82" fillId="32" borderId="74" xfId="191" applyFont="1" applyFill="1" applyBorder="1" applyAlignment="1">
      <alignment horizontal="center" vertical="center" wrapText="1"/>
      <protection/>
    </xf>
    <xf numFmtId="0" fontId="82" fillId="32" borderId="75" xfId="191" applyFont="1" applyFill="1" applyBorder="1" applyAlignment="1">
      <alignment horizontal="center" vertical="center" wrapText="1"/>
      <protection/>
    </xf>
    <xf numFmtId="0" fontId="82" fillId="32" borderId="61" xfId="191" applyFont="1" applyFill="1" applyBorder="1" applyAlignment="1">
      <alignment horizontal="center" vertical="center" wrapText="1"/>
      <protection/>
    </xf>
    <xf numFmtId="0" fontId="82" fillId="0" borderId="52" xfId="191" applyFont="1" applyFill="1" applyBorder="1" applyAlignment="1">
      <alignment horizontal="center" vertical="center" wrapText="1"/>
      <protection/>
    </xf>
    <xf numFmtId="0" fontId="82" fillId="0" borderId="32" xfId="191" applyFont="1" applyFill="1" applyBorder="1" applyAlignment="1">
      <alignment horizontal="center" vertical="center" wrapText="1"/>
      <protection/>
    </xf>
    <xf numFmtId="0" fontId="82" fillId="0" borderId="13" xfId="207" applyFont="1" applyFill="1" applyBorder="1" applyAlignment="1">
      <alignment horizontal="center" vertical="center" wrapText="1"/>
      <protection/>
    </xf>
    <xf numFmtId="0" fontId="82" fillId="0" borderId="32" xfId="207" applyFont="1" applyFill="1" applyBorder="1" applyAlignment="1">
      <alignment horizontal="center" vertical="center" wrapText="1"/>
      <protection/>
    </xf>
    <xf numFmtId="0" fontId="82" fillId="0" borderId="19" xfId="207" applyFont="1" applyFill="1" applyBorder="1" applyAlignment="1">
      <alignment horizontal="center" vertical="center" wrapText="1"/>
      <protection/>
    </xf>
    <xf numFmtId="0" fontId="82" fillId="32" borderId="8" xfId="191" applyFont="1" applyFill="1" applyBorder="1" applyAlignment="1">
      <alignment horizontal="center" vertical="center" wrapText="1"/>
      <protection/>
    </xf>
    <xf numFmtId="0" fontId="82" fillId="32" borderId="57" xfId="191" applyFont="1" applyFill="1" applyBorder="1" applyAlignment="1">
      <alignment horizontal="center" vertical="center" wrapText="1"/>
      <protection/>
    </xf>
    <xf numFmtId="0" fontId="82" fillId="32" borderId="22" xfId="191" applyFont="1" applyFill="1" applyBorder="1" applyAlignment="1">
      <alignment horizontal="center" vertical="center" wrapText="1"/>
      <protection/>
    </xf>
    <xf numFmtId="0" fontId="82" fillId="32" borderId="13" xfId="191" applyFont="1" applyFill="1" applyBorder="1" applyAlignment="1">
      <alignment horizontal="center" vertical="center" wrapText="1"/>
      <protection/>
    </xf>
    <xf numFmtId="0" fontId="82" fillId="32" borderId="52" xfId="207" applyFont="1" applyFill="1" applyBorder="1" applyAlignment="1">
      <alignment horizontal="center" vertical="center" wrapText="1"/>
      <protection/>
    </xf>
    <xf numFmtId="0" fontId="82" fillId="32" borderId="32" xfId="207" applyFont="1" applyFill="1" applyBorder="1" applyAlignment="1">
      <alignment horizontal="center" vertical="center" wrapText="1"/>
      <protection/>
    </xf>
    <xf numFmtId="0" fontId="82" fillId="32" borderId="19" xfId="207" applyFont="1" applyFill="1" applyBorder="1" applyAlignment="1">
      <alignment horizontal="center" vertical="center" wrapText="1"/>
      <protection/>
    </xf>
    <xf numFmtId="0" fontId="82" fillId="0" borderId="95" xfId="207" applyFont="1" applyFill="1" applyBorder="1" applyAlignment="1">
      <alignment horizontal="center" vertical="center" wrapText="1"/>
      <protection/>
    </xf>
    <xf numFmtId="0" fontId="82" fillId="0" borderId="30" xfId="207" applyFont="1" applyFill="1" applyBorder="1" applyAlignment="1">
      <alignment horizontal="center" vertical="center" wrapText="1"/>
      <protection/>
    </xf>
    <xf numFmtId="0" fontId="82" fillId="0" borderId="26" xfId="207" applyFont="1" applyFill="1" applyBorder="1" applyAlignment="1">
      <alignment horizontal="center" vertical="center" wrapText="1"/>
      <protection/>
    </xf>
    <xf numFmtId="9" fontId="82" fillId="0" borderId="23" xfId="207" applyNumberFormat="1" applyFont="1" applyFill="1" applyBorder="1" applyAlignment="1">
      <alignment horizontal="center" vertical="center" wrapText="1"/>
      <protection/>
    </xf>
    <xf numFmtId="9" fontId="82" fillId="0" borderId="56" xfId="207" applyNumberFormat="1" applyFont="1" applyFill="1" applyBorder="1" applyAlignment="1">
      <alignment horizontal="center" vertical="center" wrapText="1"/>
      <protection/>
    </xf>
    <xf numFmtId="9" fontId="82" fillId="0" borderId="13" xfId="207" applyNumberFormat="1" applyFont="1" applyFill="1" applyBorder="1" applyAlignment="1">
      <alignment horizontal="center" vertical="center" wrapText="1"/>
      <protection/>
    </xf>
    <xf numFmtId="9" fontId="82" fillId="0" borderId="32" xfId="207" applyNumberFormat="1" applyFont="1" applyFill="1" applyBorder="1" applyAlignment="1">
      <alignment horizontal="center" vertical="center" wrapText="1"/>
      <protection/>
    </xf>
    <xf numFmtId="9" fontId="82" fillId="0" borderId="19" xfId="207" applyNumberFormat="1" applyFont="1" applyFill="1" applyBorder="1" applyAlignment="1">
      <alignment horizontal="center" vertical="center" wrapText="1"/>
      <protection/>
    </xf>
    <xf numFmtId="9" fontId="82" fillId="0" borderId="35" xfId="207" applyNumberFormat="1" applyFont="1" applyFill="1" applyBorder="1" applyAlignment="1">
      <alignment horizontal="center" vertical="center" wrapText="1"/>
      <protection/>
    </xf>
    <xf numFmtId="9" fontId="82" fillId="0" borderId="33" xfId="207" applyNumberFormat="1" applyFont="1" applyFill="1" applyBorder="1" applyAlignment="1">
      <alignment horizontal="center" vertical="center" wrapText="1"/>
      <protection/>
    </xf>
    <xf numFmtId="0" fontId="82" fillId="32" borderId="13" xfId="0" applyFont="1" applyFill="1" applyBorder="1" applyAlignment="1">
      <alignment horizontal="center" vertical="center" wrapText="1"/>
    </xf>
    <xf numFmtId="0" fontId="82" fillId="32" borderId="32" xfId="0" applyFont="1" applyFill="1" applyBorder="1" applyAlignment="1">
      <alignment horizontal="center" vertical="center" wrapText="1"/>
    </xf>
    <xf numFmtId="0" fontId="82" fillId="32" borderId="19" xfId="0" applyFont="1" applyFill="1" applyBorder="1" applyAlignment="1">
      <alignment horizontal="center" vertical="center" wrapText="1"/>
    </xf>
    <xf numFmtId="0" fontId="82" fillId="32" borderId="23" xfId="0" applyFont="1" applyFill="1" applyBorder="1" applyAlignment="1">
      <alignment horizontal="center" vertical="center" wrapText="1"/>
    </xf>
    <xf numFmtId="0" fontId="82" fillId="32" borderId="35" xfId="0" applyFont="1" applyFill="1" applyBorder="1" applyAlignment="1">
      <alignment horizontal="center" vertical="center" wrapText="1"/>
    </xf>
    <xf numFmtId="9" fontId="82" fillId="32" borderId="13" xfId="207" applyNumberFormat="1" applyFont="1" applyFill="1" applyBorder="1" applyAlignment="1">
      <alignment horizontal="center" vertical="center" wrapText="1"/>
      <protection/>
    </xf>
    <xf numFmtId="9" fontId="82" fillId="32" borderId="32" xfId="207" applyNumberFormat="1" applyFont="1" applyFill="1" applyBorder="1" applyAlignment="1">
      <alignment horizontal="center" vertical="center" wrapText="1"/>
      <protection/>
    </xf>
    <xf numFmtId="9" fontId="82" fillId="32" borderId="19" xfId="207" applyNumberFormat="1" applyFont="1" applyFill="1" applyBorder="1" applyAlignment="1">
      <alignment horizontal="center" vertical="center" wrapText="1"/>
      <protection/>
    </xf>
    <xf numFmtId="0" fontId="0" fillId="0" borderId="19" xfId="0" applyBorder="1" applyAlignment="1">
      <alignment vertical="center"/>
    </xf>
    <xf numFmtId="0" fontId="82" fillId="32" borderId="74" xfId="207" applyFont="1" applyFill="1" applyBorder="1" applyAlignment="1">
      <alignment horizontal="center" vertical="center" wrapText="1"/>
      <protection/>
    </xf>
    <xf numFmtId="0" fontId="82" fillId="32" borderId="57" xfId="207" applyFont="1" applyFill="1" applyBorder="1" applyAlignment="1">
      <alignment horizontal="center" vertical="center" wrapText="1"/>
      <protection/>
    </xf>
    <xf numFmtId="0" fontId="82" fillId="32" borderId="8" xfId="207" applyFont="1" applyFill="1" applyBorder="1" applyAlignment="1">
      <alignment horizontal="center" vertical="center" wrapText="1"/>
      <protection/>
    </xf>
    <xf numFmtId="0" fontId="82" fillId="32" borderId="13" xfId="207" applyFont="1" applyFill="1" applyBorder="1" applyAlignment="1">
      <alignment horizontal="center" vertical="center" wrapText="1"/>
      <protection/>
    </xf>
    <xf numFmtId="0" fontId="82" fillId="32" borderId="75" xfId="207" applyFont="1" applyFill="1" applyBorder="1" applyAlignment="1">
      <alignment horizontal="center" vertical="center" wrapText="1"/>
      <protection/>
    </xf>
    <xf numFmtId="0" fontId="82" fillId="32" borderId="61" xfId="207" applyFont="1" applyFill="1" applyBorder="1" applyAlignment="1">
      <alignment horizontal="center" vertical="center" wrapText="1"/>
      <protection/>
    </xf>
    <xf numFmtId="9" fontId="82" fillId="32" borderId="74" xfId="207" applyNumberFormat="1" applyFont="1" applyFill="1" applyBorder="1" applyAlignment="1">
      <alignment horizontal="center" vertical="center" wrapText="1"/>
      <protection/>
    </xf>
    <xf numFmtId="9" fontId="82" fillId="32" borderId="7" xfId="207" applyNumberFormat="1" applyFont="1" applyFill="1" applyBorder="1" applyAlignment="1">
      <alignment horizontal="center" vertical="center" wrapText="1"/>
      <protection/>
    </xf>
    <xf numFmtId="0" fontId="82" fillId="32" borderId="74" xfId="0" applyFont="1" applyFill="1" applyBorder="1" applyAlignment="1">
      <alignment horizontal="center" vertical="center" wrapText="1"/>
    </xf>
    <xf numFmtId="0" fontId="0" fillId="0" borderId="75" xfId="0" applyBorder="1" applyAlignment="1">
      <alignment/>
    </xf>
    <xf numFmtId="0" fontId="0" fillId="0" borderId="51" xfId="0" applyBorder="1" applyAlignment="1">
      <alignment/>
    </xf>
    <xf numFmtId="0" fontId="82" fillId="0" borderId="74" xfId="207" applyFont="1" applyFill="1" applyBorder="1" applyAlignment="1">
      <alignment horizontal="center" vertical="center" wrapText="1"/>
      <protection/>
    </xf>
    <xf numFmtId="0" fontId="82" fillId="0" borderId="75" xfId="207" applyFont="1" applyFill="1" applyBorder="1" applyAlignment="1">
      <alignment horizontal="center" vertical="center" wrapText="1"/>
      <protection/>
    </xf>
    <xf numFmtId="0" fontId="82" fillId="0" borderId="62" xfId="207" applyFont="1" applyFill="1" applyBorder="1" applyAlignment="1">
      <alignment horizontal="center" vertical="center" wrapText="1"/>
      <protection/>
    </xf>
    <xf numFmtId="9" fontId="79" fillId="32" borderId="54" xfId="207" applyNumberFormat="1" applyFont="1" applyFill="1" applyBorder="1" applyAlignment="1">
      <alignment horizontal="center" vertical="center" wrapText="1"/>
      <protection/>
    </xf>
    <xf numFmtId="9" fontId="79" fillId="32" borderId="59" xfId="207" applyNumberFormat="1" applyFont="1" applyFill="1" applyBorder="1" applyAlignment="1">
      <alignment horizontal="center" vertical="center" wrapText="1"/>
      <protection/>
    </xf>
    <xf numFmtId="9" fontId="79" fillId="32" borderId="67" xfId="207" applyNumberFormat="1" applyFont="1" applyFill="1" applyBorder="1" applyAlignment="1">
      <alignment horizontal="center" vertical="center" wrapText="1"/>
      <protection/>
    </xf>
    <xf numFmtId="9" fontId="79" fillId="0" borderId="8" xfId="207" applyNumberFormat="1" applyFont="1" applyFill="1" applyBorder="1" applyAlignment="1">
      <alignment horizontal="center" vertical="center" wrapText="1"/>
      <protection/>
    </xf>
    <xf numFmtId="9" fontId="79" fillId="0" borderId="57" xfId="207" applyNumberFormat="1" applyFont="1" applyFill="1" applyBorder="1" applyAlignment="1">
      <alignment horizontal="center" vertical="center" wrapText="1"/>
      <protection/>
    </xf>
    <xf numFmtId="9" fontId="79" fillId="0" borderId="71" xfId="207" applyNumberFormat="1" applyFont="1" applyFill="1" applyBorder="1" applyAlignment="1">
      <alignment horizontal="center" vertical="center" wrapText="1"/>
      <protection/>
    </xf>
    <xf numFmtId="9" fontId="79" fillId="0" borderId="74" xfId="207" applyNumberFormat="1" applyFont="1" applyFill="1" applyBorder="1" applyAlignment="1">
      <alignment horizontal="center" vertical="center" wrapText="1"/>
      <protection/>
    </xf>
    <xf numFmtId="9" fontId="79" fillId="0" borderId="75" xfId="207" applyNumberFormat="1" applyFont="1" applyFill="1" applyBorder="1" applyAlignment="1">
      <alignment horizontal="center" vertical="center" wrapText="1"/>
      <protection/>
    </xf>
    <xf numFmtId="9" fontId="79" fillId="0" borderId="94" xfId="207" applyNumberFormat="1" applyFont="1" applyFill="1" applyBorder="1" applyAlignment="1">
      <alignment horizontal="center" vertical="center" wrapText="1"/>
      <protection/>
    </xf>
    <xf numFmtId="0" fontId="95" fillId="0" borderId="0" xfId="191" applyNumberFormat="1" applyFont="1" applyBorder="1" applyAlignment="1">
      <alignment horizontal="left" vertical="center" wrapText="1"/>
      <protection/>
    </xf>
    <xf numFmtId="0" fontId="0" fillId="0" borderId="32"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19" xfId="0" applyFill="1" applyBorder="1" applyAlignment="1">
      <alignment horizontal="center" vertical="center" wrapText="1"/>
    </xf>
    <xf numFmtId="9" fontId="82" fillId="0" borderId="58" xfId="207" applyNumberFormat="1" applyFont="1" applyFill="1" applyBorder="1" applyAlignment="1">
      <alignment horizontal="center" vertical="center" wrapText="1"/>
      <protection/>
    </xf>
    <xf numFmtId="9" fontId="82" fillId="0" borderId="0" xfId="207" applyNumberFormat="1" applyFont="1" applyFill="1" applyBorder="1" applyAlignment="1">
      <alignment horizontal="center" vertical="center" wrapText="1"/>
      <protection/>
    </xf>
    <xf numFmtId="0" fontId="82" fillId="32" borderId="23" xfId="191" applyFont="1" applyFill="1" applyBorder="1" applyAlignment="1">
      <alignment horizontal="center" vertical="center" wrapText="1"/>
      <protection/>
    </xf>
    <xf numFmtId="0" fontId="82" fillId="32" borderId="56" xfId="191" applyFont="1" applyFill="1" applyBorder="1" applyAlignment="1">
      <alignment horizontal="center" vertical="center" wrapText="1"/>
      <protection/>
    </xf>
    <xf numFmtId="0" fontId="82" fillId="0" borderId="8" xfId="238" applyFont="1" applyFill="1" applyBorder="1" applyAlignment="1">
      <alignment horizontal="center" vertical="center" wrapText="1"/>
      <protection/>
    </xf>
    <xf numFmtId="0" fontId="82" fillId="0" borderId="22" xfId="238" applyFont="1" applyFill="1" applyBorder="1" applyAlignment="1">
      <alignment horizontal="center" vertical="center" wrapText="1"/>
      <protection/>
    </xf>
    <xf numFmtId="0" fontId="82" fillId="32" borderId="52" xfId="208" applyFont="1" applyFill="1" applyBorder="1" applyAlignment="1">
      <alignment horizontal="center" vertical="center" wrapText="1"/>
      <protection/>
    </xf>
    <xf numFmtId="0" fontId="82" fillId="32" borderId="32" xfId="208" applyFont="1" applyFill="1" applyBorder="1" applyAlignment="1">
      <alignment horizontal="center" vertical="center" wrapText="1"/>
      <protection/>
    </xf>
    <xf numFmtId="0" fontId="82" fillId="32" borderId="19" xfId="208" applyFont="1" applyFill="1" applyBorder="1" applyAlignment="1">
      <alignment horizontal="center" vertical="center" wrapText="1"/>
      <protection/>
    </xf>
    <xf numFmtId="0" fontId="96" fillId="32" borderId="35" xfId="0" applyFont="1" applyFill="1" applyBorder="1" applyAlignment="1">
      <alignment horizontal="center" vertical="center" wrapText="1"/>
    </xf>
    <xf numFmtId="9" fontId="82" fillId="0" borderId="13" xfId="208" applyNumberFormat="1" applyFont="1" applyFill="1" applyBorder="1" applyAlignment="1">
      <alignment horizontal="center" vertical="center" wrapText="1"/>
      <protection/>
    </xf>
    <xf numFmtId="9" fontId="82" fillId="0" borderId="32" xfId="208" applyNumberFormat="1" applyFont="1" applyFill="1" applyBorder="1" applyAlignment="1">
      <alignment horizontal="center" vertical="center" wrapText="1"/>
      <protection/>
    </xf>
    <xf numFmtId="0" fontId="71" fillId="0" borderId="0" xfId="208" applyFont="1" applyBorder="1" applyAlignment="1">
      <alignment horizontal="right"/>
      <protection/>
    </xf>
    <xf numFmtId="0" fontId="75" fillId="0" borderId="8" xfId="208" applyFont="1" applyFill="1" applyBorder="1" applyAlignment="1">
      <alignment horizontal="left" wrapText="1"/>
      <protection/>
    </xf>
    <xf numFmtId="0" fontId="75" fillId="0" borderId="22" xfId="208" applyFont="1" applyFill="1" applyBorder="1" applyAlignment="1">
      <alignment horizontal="left" wrapText="1"/>
      <protection/>
    </xf>
    <xf numFmtId="0" fontId="82" fillId="0" borderId="52" xfId="238" applyFont="1" applyFill="1" applyBorder="1" applyAlignment="1">
      <alignment horizontal="center" vertical="center" wrapText="1"/>
      <protection/>
    </xf>
    <xf numFmtId="0" fontId="82" fillId="0" borderId="32" xfId="238" applyFont="1" applyFill="1" applyBorder="1" applyAlignment="1">
      <alignment horizontal="center" vertical="center" wrapText="1"/>
      <protection/>
    </xf>
    <xf numFmtId="0" fontId="82" fillId="0" borderId="19" xfId="238" applyFont="1" applyFill="1" applyBorder="1" applyAlignment="1">
      <alignment horizontal="center" vertical="center" wrapText="1"/>
      <protection/>
    </xf>
    <xf numFmtId="0" fontId="8" fillId="0" borderId="32" xfId="238" applyFont="1" applyFill="1" applyBorder="1">
      <alignment/>
      <protection/>
    </xf>
    <xf numFmtId="0" fontId="8" fillId="0" borderId="19" xfId="238" applyFont="1" applyFill="1" applyBorder="1">
      <alignment/>
      <protection/>
    </xf>
    <xf numFmtId="0" fontId="82" fillId="0" borderId="74" xfId="238" applyFont="1" applyFill="1" applyBorder="1" applyAlignment="1">
      <alignment horizontal="center" vertical="center" wrapText="1"/>
      <protection/>
    </xf>
    <xf numFmtId="0" fontId="82" fillId="0" borderId="75" xfId="238" applyFont="1" applyFill="1" applyBorder="1" applyAlignment="1">
      <alignment horizontal="center" vertical="center" wrapText="1"/>
      <protection/>
    </xf>
    <xf numFmtId="0" fontId="82" fillId="0" borderId="61" xfId="238" applyFont="1" applyFill="1" applyBorder="1" applyAlignment="1">
      <alignment horizontal="center" vertical="center" wrapText="1"/>
      <protection/>
    </xf>
    <xf numFmtId="0" fontId="82" fillId="0" borderId="13" xfId="238" applyFont="1" applyFill="1" applyBorder="1" applyAlignment="1">
      <alignment horizontal="center" vertical="center" wrapText="1"/>
      <protection/>
    </xf>
    <xf numFmtId="0" fontId="82" fillId="0" borderId="57" xfId="238" applyFont="1" applyFill="1" applyBorder="1" applyAlignment="1">
      <alignment horizontal="center" vertical="center" wrapText="1"/>
      <protection/>
    </xf>
    <xf numFmtId="0" fontId="82" fillId="32" borderId="75" xfId="0" applyFont="1" applyFill="1" applyBorder="1" applyAlignment="1">
      <alignment horizontal="center" vertical="center" wrapText="1"/>
    </xf>
    <xf numFmtId="0" fontId="82" fillId="32" borderId="51" xfId="0" applyFont="1" applyFill="1" applyBorder="1" applyAlignment="1">
      <alignment horizontal="center" vertical="center" wrapText="1"/>
    </xf>
    <xf numFmtId="0" fontId="82" fillId="0" borderId="74" xfId="208" applyFont="1" applyFill="1" applyBorder="1" applyAlignment="1">
      <alignment horizontal="center" vertical="center" wrapText="1"/>
      <protection/>
    </xf>
    <xf numFmtId="0" fontId="82" fillId="0" borderId="57" xfId="208" applyFont="1" applyFill="1" applyBorder="1" applyAlignment="1">
      <alignment horizontal="center" vertical="center" wrapText="1"/>
      <protection/>
    </xf>
    <xf numFmtId="0" fontId="82" fillId="0" borderId="35" xfId="208" applyFont="1" applyFill="1" applyBorder="1" applyAlignment="1">
      <alignment horizontal="center" vertical="center" wrapText="1"/>
      <protection/>
    </xf>
    <xf numFmtId="0" fontId="82" fillId="0" borderId="75" xfId="208" applyFont="1" applyFill="1" applyBorder="1" applyAlignment="1">
      <alignment horizontal="center" vertical="center" wrapText="1"/>
      <protection/>
    </xf>
    <xf numFmtId="0" fontId="82" fillId="0" borderId="61" xfId="208" applyFont="1" applyFill="1" applyBorder="1" applyAlignment="1">
      <alignment horizontal="center" vertical="center" wrapText="1"/>
      <protection/>
    </xf>
    <xf numFmtId="9" fontId="82" fillId="32" borderId="38" xfId="208" applyNumberFormat="1" applyFont="1" applyFill="1" applyBorder="1" applyAlignment="1">
      <alignment horizontal="center" vertical="center" wrapText="1"/>
      <protection/>
    </xf>
    <xf numFmtId="9" fontId="82" fillId="32" borderId="7" xfId="208" applyNumberFormat="1" applyFont="1" applyFill="1" applyBorder="1" applyAlignment="1">
      <alignment horizontal="center" vertical="center" wrapText="1"/>
      <protection/>
    </xf>
    <xf numFmtId="9" fontId="82" fillId="32" borderId="13" xfId="208" applyNumberFormat="1" applyFont="1" applyFill="1" applyBorder="1" applyAlignment="1">
      <alignment horizontal="center" vertical="center" wrapText="1"/>
      <protection/>
    </xf>
    <xf numFmtId="9" fontId="79" fillId="32" borderId="57" xfId="207" applyNumberFormat="1" applyFont="1" applyFill="1" applyBorder="1" applyAlignment="1">
      <alignment horizontal="left" vertical="center" wrapText="1"/>
      <protection/>
    </xf>
    <xf numFmtId="9" fontId="79" fillId="32" borderId="71" xfId="207" applyNumberFormat="1" applyFont="1" applyFill="1" applyBorder="1" applyAlignment="1">
      <alignment horizontal="left" vertical="center" wrapText="1"/>
      <protection/>
    </xf>
    <xf numFmtId="9" fontId="79" fillId="0" borderId="57" xfId="208" applyNumberFormat="1" applyFont="1" applyFill="1" applyBorder="1" applyAlignment="1">
      <alignment horizontal="left" vertical="center" wrapText="1"/>
      <protection/>
    </xf>
    <xf numFmtId="9" fontId="79" fillId="0" borderId="71" xfId="208" applyNumberFormat="1" applyFont="1" applyFill="1" applyBorder="1" applyAlignment="1">
      <alignment horizontal="left" vertical="center" wrapText="1"/>
      <protection/>
    </xf>
    <xf numFmtId="9" fontId="79" fillId="0" borderId="42" xfId="208" applyNumberFormat="1" applyFont="1" applyFill="1" applyBorder="1" applyAlignment="1">
      <alignment horizontal="left" vertical="center" wrapText="1"/>
      <protection/>
    </xf>
    <xf numFmtId="0" fontId="95" fillId="0" borderId="0" xfId="238" applyNumberFormat="1" applyFont="1" applyBorder="1" applyAlignment="1">
      <alignment horizontal="left" vertical="center" wrapText="1"/>
      <protection/>
    </xf>
    <xf numFmtId="9" fontId="82" fillId="0" borderId="19" xfId="208" applyNumberFormat="1" applyFont="1" applyFill="1" applyBorder="1" applyAlignment="1">
      <alignment horizontal="center" vertical="center" wrapText="1"/>
      <protection/>
    </xf>
    <xf numFmtId="0" fontId="82" fillId="0" borderId="23" xfId="238" applyFont="1" applyFill="1" applyBorder="1" applyAlignment="1">
      <alignment horizontal="center" vertical="center" wrapText="1"/>
      <protection/>
    </xf>
    <xf numFmtId="0" fontId="82" fillId="0" borderId="56" xfId="238" applyFont="1" applyFill="1" applyBorder="1" applyAlignment="1">
      <alignment horizontal="center" vertical="center" wrapText="1"/>
      <protection/>
    </xf>
    <xf numFmtId="0" fontId="100" fillId="26" borderId="42" xfId="0" applyFont="1" applyFill="1" applyBorder="1" applyAlignment="1">
      <alignment horizontal="center" vertical="center" wrapText="1"/>
    </xf>
    <xf numFmtId="0" fontId="68" fillId="0" borderId="57" xfId="0" applyFont="1" applyBorder="1" applyAlignment="1">
      <alignment horizontal="center" vertical="center" wrapText="1"/>
    </xf>
    <xf numFmtId="0" fontId="68" fillId="0" borderId="71" xfId="0" applyFont="1" applyBorder="1" applyAlignment="1">
      <alignment horizontal="center" vertical="center" wrapText="1"/>
    </xf>
    <xf numFmtId="0" fontId="68" fillId="0" borderId="28" xfId="0" applyFont="1" applyFill="1" applyBorder="1" applyAlignment="1">
      <alignment horizontal="left" vertical="center" wrapText="1"/>
    </xf>
    <xf numFmtId="0" fontId="68" fillId="0" borderId="30" xfId="0" applyFont="1" applyFill="1" applyBorder="1" applyAlignment="1">
      <alignment horizontal="left" vertical="center" wrapText="1"/>
    </xf>
    <xf numFmtId="0" fontId="68" fillId="0" borderId="26" xfId="0" applyFont="1" applyFill="1" applyBorder="1" applyAlignment="1">
      <alignment horizontal="left" vertical="center" wrapText="1"/>
    </xf>
    <xf numFmtId="0" fontId="100" fillId="26" borderId="42" xfId="0" applyFont="1" applyFill="1" applyBorder="1" applyAlignment="1">
      <alignment horizontal="center" vertical="center"/>
    </xf>
    <xf numFmtId="0" fontId="68" fillId="26" borderId="57" xfId="0" applyFont="1" applyFill="1" applyBorder="1" applyAlignment="1">
      <alignment horizontal="center" vertical="center"/>
    </xf>
    <xf numFmtId="0" fontId="68" fillId="26" borderId="71" xfId="0" applyFont="1" applyFill="1" applyBorder="1" applyAlignment="1">
      <alignment horizontal="center" vertical="center"/>
    </xf>
    <xf numFmtId="0" fontId="80" fillId="0" borderId="32" xfId="0" applyFont="1" applyFill="1" applyBorder="1" applyAlignment="1">
      <alignment horizontal="center" vertical="center" wrapText="1"/>
    </xf>
    <xf numFmtId="0" fontId="80" fillId="0" borderId="19" xfId="0" applyFont="1" applyFill="1" applyBorder="1" applyAlignment="1">
      <alignment horizontal="center" vertical="center" wrapText="1"/>
    </xf>
    <xf numFmtId="0" fontId="89" fillId="0" borderId="13" xfId="0" applyFont="1" applyFill="1" applyBorder="1" applyAlignment="1">
      <alignment horizontal="center" vertical="center" wrapText="1"/>
    </xf>
    <xf numFmtId="0" fontId="89" fillId="0" borderId="32" xfId="0"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8" xfId="0" applyFont="1" applyFill="1" applyBorder="1" applyAlignment="1">
      <alignment horizontal="center" vertical="center" wrapText="1"/>
    </xf>
    <xf numFmtId="0" fontId="89" fillId="0" borderId="57" xfId="0" applyFont="1" applyFill="1" applyBorder="1" applyAlignment="1">
      <alignment horizontal="center" vertical="center" wrapText="1"/>
    </xf>
    <xf numFmtId="0" fontId="89" fillId="0" borderId="74" xfId="0" applyFont="1" applyFill="1" applyBorder="1" applyAlignment="1">
      <alignment horizontal="center" vertical="center" wrapText="1"/>
    </xf>
    <xf numFmtId="0" fontId="89" fillId="0" borderId="75" xfId="0" applyFont="1" applyFill="1" applyBorder="1" applyAlignment="1">
      <alignment horizontal="center" vertical="center" wrapText="1"/>
    </xf>
    <xf numFmtId="0" fontId="68" fillId="0" borderId="52" xfId="0" applyFont="1" applyFill="1" applyBorder="1" applyAlignment="1">
      <alignment horizontal="center" vertical="center" wrapText="1"/>
    </xf>
    <xf numFmtId="0" fontId="68" fillId="0" borderId="32"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89" fillId="0" borderId="52" xfId="0" applyFont="1" applyFill="1" applyBorder="1" applyAlignment="1">
      <alignment horizontal="center" vertical="center" wrapText="1"/>
    </xf>
    <xf numFmtId="0" fontId="89" fillId="0" borderId="53" xfId="0" applyFont="1" applyFill="1" applyBorder="1" applyAlignment="1">
      <alignment horizontal="center" vertical="center" wrapText="1"/>
    </xf>
    <xf numFmtId="0" fontId="0" fillId="0" borderId="51" xfId="0" applyBorder="1" applyAlignment="1">
      <alignment horizontal="center" vertical="center" wrapText="1"/>
    </xf>
    <xf numFmtId="0" fontId="89" fillId="0" borderId="56" xfId="0" applyFont="1" applyFill="1" applyBorder="1" applyAlignment="1">
      <alignment horizontal="center" vertical="center" wrapText="1"/>
    </xf>
    <xf numFmtId="0" fontId="0" fillId="0" borderId="33" xfId="0" applyBorder="1" applyAlignment="1">
      <alignment horizontal="center" vertical="center" wrapText="1"/>
    </xf>
    <xf numFmtId="0" fontId="89" fillId="0" borderId="22" xfId="0" applyFont="1" applyFill="1" applyBorder="1" applyAlignment="1">
      <alignment horizontal="center" vertical="center" wrapText="1"/>
    </xf>
    <xf numFmtId="0" fontId="104" fillId="0" borderId="8" xfId="210" applyFont="1" applyFill="1" applyBorder="1" applyAlignment="1">
      <alignment horizontal="left" vertical="center" wrapText="1"/>
      <protection/>
    </xf>
    <xf numFmtId="0" fontId="104" fillId="0" borderId="57" xfId="210" applyFont="1" applyFill="1" applyBorder="1" applyAlignment="1">
      <alignment horizontal="left" vertical="center" wrapText="1"/>
      <protection/>
    </xf>
    <xf numFmtId="0" fontId="0" fillId="0" borderId="22" xfId="0" applyBorder="1" applyAlignment="1">
      <alignment horizontal="left" vertical="center" wrapText="1"/>
    </xf>
    <xf numFmtId="0" fontId="68" fillId="0" borderId="33" xfId="0" applyFont="1" applyFill="1" applyBorder="1" applyAlignment="1">
      <alignment horizontal="center" vertical="center" wrapText="1"/>
    </xf>
    <xf numFmtId="0" fontId="68" fillId="0" borderId="65" xfId="0" applyFont="1" applyFill="1" applyBorder="1" applyAlignment="1">
      <alignment horizontal="center" vertical="center" wrapText="1"/>
    </xf>
    <xf numFmtId="0" fontId="89" fillId="0" borderId="28" xfId="0" applyFont="1" applyFill="1" applyBorder="1" applyAlignment="1">
      <alignment horizontal="center" vertical="center" wrapText="1"/>
    </xf>
    <xf numFmtId="0" fontId="89" fillId="0" borderId="30" xfId="0" applyFont="1" applyFill="1" applyBorder="1" applyAlignment="1">
      <alignment horizontal="center" vertical="center" wrapText="1"/>
    </xf>
    <xf numFmtId="0" fontId="89" fillId="0" borderId="62" xfId="0" applyFont="1" applyFill="1" applyBorder="1" applyAlignment="1">
      <alignment horizontal="center" vertical="center" wrapText="1"/>
    </xf>
    <xf numFmtId="0" fontId="89" fillId="0" borderId="59"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56" xfId="0" applyBorder="1" applyAlignment="1">
      <alignment horizontal="center" vertical="center" wrapText="1"/>
    </xf>
    <xf numFmtId="0" fontId="89" fillId="0" borderId="96" xfId="0" applyFont="1" applyFill="1" applyBorder="1" applyAlignment="1">
      <alignment horizontal="center" vertical="center" wrapText="1"/>
    </xf>
    <xf numFmtId="0" fontId="0" fillId="0" borderId="97" xfId="0" applyBorder="1" applyAlignment="1">
      <alignment horizontal="center" vertical="center" wrapText="1"/>
    </xf>
    <xf numFmtId="0" fontId="0" fillId="0" borderId="98" xfId="0" applyBorder="1" applyAlignment="1">
      <alignment horizontal="center" vertical="center" wrapText="1"/>
    </xf>
    <xf numFmtId="0" fontId="89" fillId="0" borderId="22" xfId="0" applyFont="1" applyFill="1" applyBorder="1" applyAlignment="1">
      <alignment/>
    </xf>
    <xf numFmtId="0" fontId="112" fillId="0" borderId="0" xfId="0" applyFont="1" applyFill="1" applyBorder="1" applyAlignment="1">
      <alignment vertical="center" wrapText="1"/>
    </xf>
    <xf numFmtId="0" fontId="113" fillId="0" borderId="0" xfId="0" applyFont="1" applyFill="1" applyBorder="1" applyAlignment="1">
      <alignment vertical="center" wrapText="1"/>
    </xf>
    <xf numFmtId="0" fontId="89" fillId="0" borderId="23" xfId="0" applyFont="1" applyFill="1" applyBorder="1" applyAlignment="1">
      <alignment horizontal="center" vertical="center" wrapText="1"/>
    </xf>
    <xf numFmtId="0" fontId="89" fillId="0" borderId="54" xfId="0" applyFont="1" applyFill="1" applyBorder="1" applyAlignment="1">
      <alignment horizontal="center" vertical="center" wrapText="1"/>
    </xf>
    <xf numFmtId="0" fontId="85" fillId="0" borderId="33" xfId="0" applyFont="1" applyFill="1" applyBorder="1" applyAlignment="1">
      <alignment horizontal="center" vertical="center" textRotation="180"/>
    </xf>
    <xf numFmtId="0" fontId="85" fillId="0" borderId="34" xfId="0" applyFont="1" applyFill="1" applyBorder="1" applyAlignment="1">
      <alignment horizontal="center" vertical="center" textRotation="180"/>
    </xf>
    <xf numFmtId="0" fontId="89" fillId="0" borderId="23" xfId="0" applyFont="1" applyFill="1" applyBorder="1" applyAlignment="1">
      <alignment horizontal="center" vertical="center"/>
    </xf>
    <xf numFmtId="0" fontId="89" fillId="0" borderId="54" xfId="0" applyFont="1" applyFill="1" applyBorder="1" applyAlignment="1">
      <alignment horizontal="center" vertical="center"/>
    </xf>
    <xf numFmtId="0" fontId="89" fillId="0" borderId="58" xfId="0" applyFont="1" applyFill="1" applyBorder="1" applyAlignment="1">
      <alignment horizontal="center" vertical="center" wrapText="1"/>
    </xf>
    <xf numFmtId="0" fontId="89" fillId="0" borderId="35"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0" borderId="33" xfId="0" applyFont="1" applyFill="1" applyBorder="1" applyAlignment="1">
      <alignment horizontal="center" vertical="center" wrapText="1"/>
    </xf>
    <xf numFmtId="0" fontId="100" fillId="26" borderId="8" xfId="0" applyFont="1" applyFill="1" applyBorder="1" applyAlignment="1">
      <alignment horizontal="center" vertical="center"/>
    </xf>
    <xf numFmtId="0" fontId="100" fillId="26" borderId="57" xfId="0" applyFont="1" applyFill="1" applyBorder="1" applyAlignment="1" quotePrefix="1">
      <alignment horizontal="center" vertical="center"/>
    </xf>
    <xf numFmtId="0" fontId="68" fillId="0" borderId="13" xfId="0" applyFont="1" applyFill="1" applyBorder="1" applyAlignment="1">
      <alignment horizontal="left" vertical="top" wrapText="1"/>
    </xf>
    <xf numFmtId="0" fontId="68" fillId="0" borderId="32" xfId="0" applyFont="1" applyFill="1" applyBorder="1" applyAlignment="1">
      <alignment horizontal="left" vertical="top" wrapText="1"/>
    </xf>
    <xf numFmtId="0" fontId="68" fillId="0" borderId="19" xfId="0" applyFont="1" applyFill="1" applyBorder="1" applyAlignment="1">
      <alignment horizontal="left" vertical="top" wrapText="1"/>
    </xf>
    <xf numFmtId="0" fontId="100" fillId="26" borderId="57" xfId="0" applyFont="1" applyFill="1" applyBorder="1" applyAlignment="1">
      <alignment horizontal="center" vertical="center"/>
    </xf>
    <xf numFmtId="0" fontId="0" fillId="0" borderId="50" xfId="0" applyBorder="1" applyAlignment="1">
      <alignment horizontal="center"/>
    </xf>
    <xf numFmtId="0" fontId="0" fillId="0" borderId="51" xfId="0" applyBorder="1" applyAlignment="1">
      <alignment horizontal="center"/>
    </xf>
    <xf numFmtId="0" fontId="0" fillId="0" borderId="47" xfId="0" applyBorder="1" applyAlignment="1">
      <alignment horizontal="center"/>
    </xf>
    <xf numFmtId="0" fontId="0" fillId="0" borderId="33" xfId="0" applyBorder="1" applyAlignment="1">
      <alignment horizontal="center"/>
    </xf>
    <xf numFmtId="0" fontId="0" fillId="0" borderId="79" xfId="0" applyBorder="1" applyAlignment="1">
      <alignment horizontal="center"/>
    </xf>
    <xf numFmtId="0" fontId="0" fillId="0" borderId="65" xfId="0" applyBorder="1" applyAlignment="1">
      <alignment horizontal="center"/>
    </xf>
    <xf numFmtId="0" fontId="54" fillId="0" borderId="38" xfId="0" applyFont="1" applyFill="1" applyBorder="1" applyAlignment="1">
      <alignment horizontal="center" vertical="center" wrapText="1"/>
    </xf>
    <xf numFmtId="0" fontId="54" fillId="0" borderId="7" xfId="0" applyFont="1" applyFill="1" applyBorder="1" applyAlignment="1">
      <alignment horizontal="center" vertical="center" wrapText="1"/>
    </xf>
    <xf numFmtId="0" fontId="54" fillId="0" borderId="95" xfId="0" applyFont="1" applyFill="1" applyBorder="1" applyAlignment="1">
      <alignment horizontal="center" vertical="center" wrapText="1"/>
    </xf>
    <xf numFmtId="0" fontId="54" fillId="0" borderId="26" xfId="0" applyFont="1" applyFill="1" applyBorder="1" applyAlignment="1">
      <alignment horizontal="center" vertical="center" wrapText="1"/>
    </xf>
    <xf numFmtId="0" fontId="121" fillId="0" borderId="33" xfId="211" applyFont="1" applyFill="1" applyBorder="1" applyAlignment="1">
      <alignment horizontal="center" vertical="center" wrapText="1"/>
      <protection/>
    </xf>
    <xf numFmtId="0" fontId="121" fillId="0" borderId="34" xfId="211" applyFont="1" applyFill="1" applyBorder="1" applyAlignment="1">
      <alignment horizontal="center" vertical="center" wrapText="1"/>
      <protection/>
    </xf>
    <xf numFmtId="0" fontId="121" fillId="0" borderId="32" xfId="211" applyFont="1" applyFill="1" applyBorder="1" applyAlignment="1">
      <alignment horizontal="center" vertical="center" wrapText="1"/>
      <protection/>
    </xf>
    <xf numFmtId="0" fontId="121" fillId="0" borderId="19" xfId="211" applyFont="1" applyFill="1" applyBorder="1" applyAlignment="1">
      <alignment horizontal="center" vertical="center" wrapText="1"/>
      <protection/>
    </xf>
    <xf numFmtId="0" fontId="121" fillId="0" borderId="54" xfId="217" applyFont="1" applyFill="1" applyBorder="1" applyAlignment="1">
      <alignment horizontal="center" vertical="center" wrapText="1"/>
      <protection/>
    </xf>
    <xf numFmtId="0" fontId="121" fillId="0" borderId="34" xfId="217" applyFont="1" applyFill="1" applyBorder="1" applyAlignment="1">
      <alignment horizontal="center" vertical="center" wrapText="1"/>
      <protection/>
    </xf>
    <xf numFmtId="0" fontId="121" fillId="0" borderId="8" xfId="211" applyFont="1" applyFill="1" applyBorder="1" applyAlignment="1">
      <alignment horizontal="left" vertical="center" wrapText="1"/>
      <protection/>
    </xf>
    <xf numFmtId="0" fontId="121" fillId="0" borderId="57" xfId="211" applyFont="1" applyFill="1" applyBorder="1" applyAlignment="1">
      <alignment horizontal="left" vertical="center" wrapText="1"/>
      <protection/>
    </xf>
    <xf numFmtId="0" fontId="121" fillId="0" borderId="13" xfId="211" applyFont="1" applyFill="1" applyBorder="1" applyAlignment="1">
      <alignment horizontal="center" vertical="center" wrapText="1"/>
      <protection/>
    </xf>
    <xf numFmtId="0" fontId="121" fillId="0" borderId="13" xfId="217" applyFont="1" applyFill="1" applyBorder="1" applyAlignment="1">
      <alignment horizontal="center" vertical="center" wrapText="1"/>
      <protection/>
    </xf>
    <xf numFmtId="0" fontId="121" fillId="0" borderId="19" xfId="217" applyFont="1" applyFill="1" applyBorder="1" applyAlignment="1">
      <alignment horizontal="center" vertical="center" wrapText="1"/>
      <protection/>
    </xf>
    <xf numFmtId="0" fontId="123" fillId="0" borderId="8" xfId="211" applyFont="1" applyFill="1" applyBorder="1" applyAlignment="1">
      <alignment horizontal="left" vertical="center" wrapText="1"/>
      <protection/>
    </xf>
    <xf numFmtId="0" fontId="123" fillId="0" borderId="57" xfId="211" applyFont="1" applyFill="1" applyBorder="1" applyAlignment="1">
      <alignment horizontal="left" vertical="center" wrapText="1"/>
      <protection/>
    </xf>
    <xf numFmtId="0" fontId="121" fillId="32" borderId="32" xfId="217" applyFont="1" applyFill="1" applyBorder="1" applyAlignment="1">
      <alignment horizontal="center" vertical="center" wrapText="1"/>
      <protection/>
    </xf>
    <xf numFmtId="0" fontId="121" fillId="32" borderId="19" xfId="217" applyFont="1" applyFill="1" applyBorder="1" applyAlignment="1">
      <alignment horizontal="center" vertical="center" wrapText="1"/>
      <protection/>
    </xf>
    <xf numFmtId="0" fontId="121" fillId="0" borderId="56" xfId="217" applyFont="1" applyFill="1" applyBorder="1" applyAlignment="1">
      <alignment horizontal="center" vertical="center" wrapText="1"/>
      <protection/>
    </xf>
    <xf numFmtId="0" fontId="125" fillId="26" borderId="8" xfId="209" applyFont="1" applyFill="1" applyBorder="1" applyAlignment="1">
      <alignment horizontal="center" vertical="center" wrapText="1"/>
      <protection/>
    </xf>
    <xf numFmtId="0" fontId="125" fillId="26" borderId="57" xfId="209" applyFont="1" applyFill="1" applyBorder="1" applyAlignment="1">
      <alignment vertical="center" wrapText="1"/>
      <protection/>
    </xf>
    <xf numFmtId="0" fontId="125" fillId="26" borderId="22" xfId="209" applyFont="1" applyFill="1" applyBorder="1" applyAlignment="1">
      <alignment vertical="center" wrapText="1"/>
      <protection/>
    </xf>
    <xf numFmtId="0" fontId="130" fillId="0" borderId="0" xfId="0" applyFont="1" applyFill="1" applyBorder="1" applyAlignment="1">
      <alignment horizontal="center" vertical="center"/>
    </xf>
    <xf numFmtId="0" fontId="106" fillId="0" borderId="50" xfId="189" applyFont="1" applyFill="1" applyBorder="1" applyAlignment="1">
      <alignment horizontal="center" vertical="center" wrapText="1"/>
      <protection/>
    </xf>
    <xf numFmtId="0" fontId="106" fillId="0" borderId="51" xfId="189" applyFont="1" applyFill="1" applyBorder="1" applyAlignment="1">
      <alignment horizontal="center" vertical="center" wrapText="1"/>
      <protection/>
    </xf>
    <xf numFmtId="0" fontId="106" fillId="0" borderId="47" xfId="189" applyFont="1" applyFill="1" applyBorder="1" applyAlignment="1">
      <alignment horizontal="center" vertical="center" wrapText="1"/>
      <protection/>
    </xf>
    <xf numFmtId="0" fontId="106" fillId="0" borderId="33" xfId="189" applyFont="1" applyFill="1" applyBorder="1" applyAlignment="1">
      <alignment horizontal="center" vertical="center" wrapText="1"/>
      <protection/>
    </xf>
    <xf numFmtId="0" fontId="106" fillId="0" borderId="44" xfId="189" applyFont="1" applyFill="1" applyBorder="1" applyAlignment="1">
      <alignment horizontal="center" vertical="center" wrapText="1"/>
      <protection/>
    </xf>
    <xf numFmtId="0" fontId="106" fillId="0" borderId="34" xfId="189" applyFont="1" applyFill="1" applyBorder="1" applyAlignment="1">
      <alignment horizontal="center" vertical="center" wrapText="1"/>
      <protection/>
    </xf>
    <xf numFmtId="0" fontId="106" fillId="0" borderId="52" xfId="0" applyFont="1" applyFill="1" applyBorder="1" applyAlignment="1">
      <alignment horizontal="center" vertical="center" wrapText="1"/>
    </xf>
    <xf numFmtId="0" fontId="106" fillId="0" borderId="32" xfId="0" applyFont="1" applyFill="1" applyBorder="1" applyAlignment="1">
      <alignment horizontal="center" vertical="center" wrapText="1"/>
    </xf>
    <xf numFmtId="0" fontId="106" fillId="0" borderId="19" xfId="0" applyFont="1" applyFill="1" applyBorder="1" applyAlignment="1">
      <alignment horizontal="center" vertical="center" wrapText="1"/>
    </xf>
    <xf numFmtId="0" fontId="106" fillId="0" borderId="74" xfId="0" applyFont="1" applyFill="1" applyBorder="1" applyAlignment="1">
      <alignment horizontal="center" vertical="center" wrapText="1"/>
    </xf>
    <xf numFmtId="0" fontId="106" fillId="0" borderId="75" xfId="0" applyFont="1" applyFill="1" applyBorder="1" applyAlignment="1">
      <alignment horizontal="center" vertical="center" wrapText="1"/>
    </xf>
    <xf numFmtId="0" fontId="106" fillId="0" borderId="61" xfId="0" applyFont="1" applyFill="1" applyBorder="1" applyAlignment="1">
      <alignment horizontal="center" vertical="center" wrapText="1"/>
    </xf>
    <xf numFmtId="0" fontId="88" fillId="0" borderId="52" xfId="189" applyFont="1" applyFill="1" applyBorder="1" applyAlignment="1">
      <alignment horizontal="center" vertical="center" wrapText="1"/>
      <protection/>
    </xf>
    <xf numFmtId="0" fontId="88" fillId="0" borderId="32" xfId="189" applyFont="1" applyFill="1" applyBorder="1" applyAlignment="1">
      <alignment horizontal="center" vertical="center" wrapText="1"/>
      <protection/>
    </xf>
    <xf numFmtId="0" fontId="88" fillId="0" borderId="13" xfId="0" applyFont="1" applyFill="1" applyBorder="1" applyAlignment="1">
      <alignment horizontal="center" vertical="center" wrapText="1"/>
    </xf>
    <xf numFmtId="0" fontId="88" fillId="0" borderId="19" xfId="0" applyFont="1" applyFill="1" applyBorder="1" applyAlignment="1">
      <alignment horizontal="center" vertical="center" wrapText="1"/>
    </xf>
    <xf numFmtId="0" fontId="106" fillId="0" borderId="13" xfId="0" applyFont="1" applyFill="1" applyBorder="1" applyAlignment="1">
      <alignment horizontal="center" vertical="center" wrapText="1"/>
    </xf>
    <xf numFmtId="0" fontId="88" fillId="0" borderId="13" xfId="189" applyFont="1" applyFill="1" applyBorder="1" applyAlignment="1">
      <alignment horizontal="center" vertical="center" wrapText="1"/>
      <protection/>
    </xf>
    <xf numFmtId="0" fontId="88" fillId="0" borderId="19" xfId="189" applyFont="1" applyFill="1" applyBorder="1" applyAlignment="1">
      <alignment horizontal="center" vertical="center" wrapText="1"/>
      <protection/>
    </xf>
    <xf numFmtId="0" fontId="88" fillId="0" borderId="74" xfId="189" applyFont="1" applyFill="1" applyBorder="1" applyAlignment="1">
      <alignment horizontal="center" vertical="center" wrapText="1"/>
      <protection/>
    </xf>
    <xf numFmtId="0" fontId="88" fillId="0" borderId="75" xfId="189" applyFont="1" applyFill="1" applyBorder="1" applyAlignment="1">
      <alignment horizontal="center" vertical="center" wrapText="1"/>
      <protection/>
    </xf>
    <xf numFmtId="0" fontId="88" fillId="0" borderId="61" xfId="189" applyFont="1" applyFill="1" applyBorder="1" applyAlignment="1">
      <alignment horizontal="center" vertical="center" wrapText="1"/>
      <protection/>
    </xf>
    <xf numFmtId="0" fontId="106" fillId="0" borderId="53" xfId="198" applyFont="1" applyFill="1" applyBorder="1" applyAlignment="1">
      <alignment horizontal="center" vertical="center" wrapText="1"/>
      <protection/>
    </xf>
    <xf numFmtId="0" fontId="0" fillId="0" borderId="51" xfId="0" applyBorder="1" applyAlignment="1">
      <alignment wrapText="1"/>
    </xf>
    <xf numFmtId="0" fontId="0" fillId="0" borderId="56" xfId="0" applyBorder="1" applyAlignment="1">
      <alignment wrapText="1"/>
    </xf>
    <xf numFmtId="0" fontId="0" fillId="0" borderId="33" xfId="0" applyBorder="1" applyAlignment="1">
      <alignment wrapText="1"/>
    </xf>
    <xf numFmtId="0" fontId="88" fillId="0" borderId="38" xfId="189" applyFont="1" applyFill="1" applyBorder="1" applyAlignment="1">
      <alignment horizontal="center" vertical="center" wrapText="1"/>
      <protection/>
    </xf>
    <xf numFmtId="0" fontId="88" fillId="0" borderId="7" xfId="189" applyFont="1" applyFill="1" applyBorder="1" applyAlignment="1">
      <alignment horizontal="center" vertical="center" wrapText="1"/>
      <protection/>
    </xf>
    <xf numFmtId="9" fontId="106" fillId="0" borderId="56" xfId="189" applyNumberFormat="1" applyFont="1" applyFill="1" applyBorder="1" applyAlignment="1">
      <alignment horizontal="center" vertical="center" wrapText="1"/>
      <protection/>
    </xf>
    <xf numFmtId="9" fontId="106" fillId="0" borderId="0" xfId="189" applyNumberFormat="1" applyFont="1" applyFill="1" applyBorder="1" applyAlignment="1">
      <alignment horizontal="center" vertical="center" wrapText="1"/>
      <protection/>
    </xf>
    <xf numFmtId="0" fontId="106" fillId="0" borderId="0" xfId="189" applyFont="1" applyFill="1" applyBorder="1" applyAlignment="1">
      <alignment vertical="center"/>
      <protection/>
    </xf>
    <xf numFmtId="0" fontId="88" fillId="0" borderId="23" xfId="189" applyFont="1" applyFill="1" applyBorder="1" applyAlignment="1">
      <alignment horizontal="center" vertical="center" wrapText="1"/>
      <protection/>
    </xf>
    <xf numFmtId="0" fontId="108" fillId="0" borderId="35" xfId="0" applyFont="1" applyFill="1" applyBorder="1" applyAlignment="1">
      <alignment wrapText="1"/>
    </xf>
    <xf numFmtId="0" fontId="88" fillId="0" borderId="53" xfId="189" applyFont="1" applyFill="1" applyBorder="1" applyAlignment="1">
      <alignment horizontal="center" vertical="center" wrapText="1"/>
      <protection/>
    </xf>
    <xf numFmtId="0" fontId="88" fillId="0" borderId="62" xfId="189" applyFont="1" applyFill="1" applyBorder="1" applyAlignment="1">
      <alignment horizontal="center" vertical="center" wrapText="1"/>
      <protection/>
    </xf>
    <xf numFmtId="0" fontId="88" fillId="0" borderId="51" xfId="189" applyFont="1" applyFill="1" applyBorder="1" applyAlignment="1">
      <alignment horizontal="center" vertical="center" wrapText="1"/>
      <protection/>
    </xf>
    <xf numFmtId="0" fontId="88" fillId="0" borderId="35" xfId="189" applyFont="1" applyFill="1" applyBorder="1" applyAlignment="1">
      <alignment horizontal="center" vertical="center" wrapText="1"/>
      <protection/>
    </xf>
    <xf numFmtId="0" fontId="88" fillId="0" borderId="33" xfId="189" applyFont="1" applyFill="1" applyBorder="1" applyAlignment="1">
      <alignment horizontal="center" vertical="center" wrapText="1"/>
      <protection/>
    </xf>
    <xf numFmtId="0" fontId="88" fillId="0" borderId="8" xfId="189" applyFont="1" applyFill="1" applyBorder="1" applyAlignment="1">
      <alignment horizontal="center" vertical="center" wrapText="1"/>
      <protection/>
    </xf>
    <xf numFmtId="0" fontId="88" fillId="0" borderId="22" xfId="189" applyFont="1" applyFill="1" applyBorder="1" applyAlignment="1">
      <alignment horizontal="center" vertical="center" wrapText="1"/>
      <protection/>
    </xf>
    <xf numFmtId="9" fontId="88" fillId="0" borderId="13" xfId="189" applyNumberFormat="1" applyFont="1" applyFill="1" applyBorder="1" applyAlignment="1">
      <alignment horizontal="center" vertical="center"/>
      <protection/>
    </xf>
    <xf numFmtId="9" fontId="88" fillId="0" borderId="32" xfId="189" applyNumberFormat="1" applyFont="1" applyFill="1" applyBorder="1" applyAlignment="1">
      <alignment horizontal="center" vertical="center"/>
      <protection/>
    </xf>
    <xf numFmtId="0" fontId="137" fillId="0" borderId="44" xfId="189" applyFont="1" applyFill="1" applyBorder="1" applyAlignment="1">
      <alignment horizontal="left" vertical="center" wrapText="1"/>
      <protection/>
    </xf>
    <xf numFmtId="0" fontId="137" fillId="0" borderId="59" xfId="189" applyFont="1" applyFill="1" applyBorder="1" applyAlignment="1">
      <alignment horizontal="left" vertical="center" wrapText="1"/>
      <protection/>
    </xf>
    <xf numFmtId="0" fontId="137" fillId="0" borderId="67" xfId="189" applyFont="1" applyFill="1" applyBorder="1" applyAlignment="1">
      <alignment horizontal="left" vertical="center" wrapText="1"/>
      <protection/>
    </xf>
    <xf numFmtId="0" fontId="88" fillId="0" borderId="13" xfId="189" applyFont="1" applyFill="1" applyBorder="1" applyAlignment="1">
      <alignment horizontal="center" vertical="center"/>
      <protection/>
    </xf>
    <xf numFmtId="0" fontId="88" fillId="0" borderId="32" xfId="189" applyFont="1" applyFill="1" applyBorder="1" applyAlignment="1">
      <alignment horizontal="center" vertical="center"/>
      <protection/>
    </xf>
    <xf numFmtId="0" fontId="106" fillId="0" borderId="8" xfId="0" applyFont="1" applyFill="1" applyBorder="1" applyAlignment="1">
      <alignment horizontal="center" vertical="center" wrapText="1"/>
    </xf>
    <xf numFmtId="0" fontId="106" fillId="0" borderId="57" xfId="0" applyFont="1" applyFill="1" applyBorder="1" applyAlignment="1">
      <alignment horizontal="center" vertical="center" wrapText="1"/>
    </xf>
    <xf numFmtId="0" fontId="106" fillId="0" borderId="22" xfId="0" applyFont="1" applyFill="1" applyBorder="1" applyAlignment="1">
      <alignment horizontal="center" vertical="center" wrapText="1"/>
    </xf>
    <xf numFmtId="0" fontId="88" fillId="0" borderId="95" xfId="189" applyFont="1" applyFill="1" applyBorder="1" applyAlignment="1">
      <alignment horizontal="center" vertical="center" wrapText="1"/>
      <protection/>
    </xf>
    <xf numFmtId="0" fontId="88" fillId="0" borderId="30" xfId="189" applyFont="1" applyFill="1" applyBorder="1" applyAlignment="1">
      <alignment horizontal="center" vertical="center" wrapText="1"/>
      <protection/>
    </xf>
    <xf numFmtId="0" fontId="100" fillId="26" borderId="8" xfId="189" applyFont="1" applyFill="1" applyBorder="1" applyAlignment="1">
      <alignment horizontal="center" vertical="center" wrapText="1"/>
      <protection/>
    </xf>
    <xf numFmtId="0" fontId="100" fillId="26" borderId="57" xfId="189" applyFont="1" applyFill="1" applyBorder="1" applyAlignment="1">
      <alignment horizontal="center" vertical="center" wrapText="1"/>
      <protection/>
    </xf>
    <xf numFmtId="0" fontId="100" fillId="26" borderId="22" xfId="189" applyFont="1" applyFill="1" applyBorder="1" applyAlignment="1">
      <alignment horizontal="center" vertical="center" wrapText="1"/>
      <protection/>
    </xf>
    <xf numFmtId="0" fontId="106" fillId="0" borderId="50" xfId="198" applyFont="1" applyFill="1" applyBorder="1" applyAlignment="1">
      <alignment horizontal="center" vertical="center" wrapText="1"/>
      <protection/>
    </xf>
    <xf numFmtId="0" fontId="106" fillId="0" borderId="62" xfId="198" applyFont="1" applyFill="1" applyBorder="1" applyAlignment="1">
      <alignment horizontal="center" vertical="center" wrapText="1"/>
      <protection/>
    </xf>
    <xf numFmtId="0" fontId="106" fillId="0" borderId="51" xfId="198" applyFont="1" applyFill="1" applyBorder="1" applyAlignment="1">
      <alignment horizontal="center" vertical="center" wrapText="1"/>
      <protection/>
    </xf>
    <xf numFmtId="0" fontId="106" fillId="0" borderId="47" xfId="198" applyFont="1" applyFill="1" applyBorder="1" applyAlignment="1">
      <alignment horizontal="center" vertical="center" wrapText="1"/>
      <protection/>
    </xf>
    <xf numFmtId="0" fontId="106" fillId="0" borderId="0" xfId="198" applyFont="1" applyFill="1" applyBorder="1" applyAlignment="1">
      <alignment horizontal="center" vertical="center" wrapText="1"/>
      <protection/>
    </xf>
    <xf numFmtId="0" fontId="106" fillId="0" borderId="33" xfId="198" applyFont="1" applyFill="1" applyBorder="1" applyAlignment="1">
      <alignment horizontal="center" vertical="center" wrapText="1"/>
      <protection/>
    </xf>
    <xf numFmtId="0" fontId="106" fillId="0" borderId="44" xfId="198" applyFont="1" applyFill="1" applyBorder="1" applyAlignment="1">
      <alignment horizontal="center" vertical="center" wrapText="1"/>
      <protection/>
    </xf>
    <xf numFmtId="0" fontId="106" fillId="0" borderId="59" xfId="198" applyFont="1" applyFill="1" applyBorder="1" applyAlignment="1">
      <alignment horizontal="center" vertical="center" wrapText="1"/>
      <protection/>
    </xf>
    <xf numFmtId="0" fontId="106" fillId="0" borderId="34" xfId="198" applyFont="1" applyFill="1" applyBorder="1" applyAlignment="1">
      <alignment horizontal="center" vertical="center" wrapText="1"/>
      <protection/>
    </xf>
    <xf numFmtId="0" fontId="88" fillId="0" borderId="52" xfId="0" applyFont="1" applyFill="1" applyBorder="1" applyAlignment="1">
      <alignment horizontal="center" vertical="center" wrapText="1"/>
    </xf>
    <xf numFmtId="0" fontId="88" fillId="0" borderId="74" xfId="198" applyFont="1" applyFill="1" applyBorder="1" applyAlignment="1">
      <alignment horizontal="center" vertical="center" wrapText="1"/>
      <protection/>
    </xf>
    <xf numFmtId="0" fontId="88" fillId="0" borderId="75" xfId="198" applyFont="1" applyFill="1" applyBorder="1" applyAlignment="1">
      <alignment horizontal="center" vertical="center" wrapText="1"/>
      <protection/>
    </xf>
    <xf numFmtId="0" fontId="88" fillId="0" borderId="61" xfId="198" applyFont="1" applyFill="1" applyBorder="1" applyAlignment="1">
      <alignment horizontal="center" vertical="center" wrapText="1"/>
      <protection/>
    </xf>
    <xf numFmtId="0" fontId="88" fillId="0" borderId="8" xfId="198" applyFont="1" applyFill="1" applyBorder="1" applyAlignment="1">
      <alignment horizontal="center" vertical="center" wrapText="1"/>
      <protection/>
    </xf>
    <xf numFmtId="0" fontId="88" fillId="0" borderId="22" xfId="198" applyFont="1" applyFill="1" applyBorder="1" applyAlignment="1">
      <alignment horizontal="center" vertical="center" wrapText="1"/>
      <protection/>
    </xf>
    <xf numFmtId="0" fontId="88" fillId="0" borderId="89" xfId="198" applyFont="1" applyFill="1" applyBorder="1" applyAlignment="1">
      <alignment horizontal="center" vertical="center" wrapText="1"/>
      <protection/>
    </xf>
    <xf numFmtId="0" fontId="88" fillId="0" borderId="68" xfId="198" applyFont="1" applyFill="1" applyBorder="1" applyAlignment="1">
      <alignment horizontal="center" vertical="center" wrapText="1"/>
      <protection/>
    </xf>
    <xf numFmtId="0" fontId="88" fillId="0" borderId="67" xfId="198" applyFont="1" applyFill="1" applyBorder="1" applyAlignment="1">
      <alignment horizontal="center" vertical="center" wrapText="1"/>
      <protection/>
    </xf>
    <xf numFmtId="0" fontId="88" fillId="0" borderId="13" xfId="198" applyFont="1" applyFill="1" applyBorder="1" applyAlignment="1">
      <alignment horizontal="center" vertical="center" wrapText="1"/>
      <protection/>
    </xf>
    <xf numFmtId="0" fontId="88" fillId="0" borderId="19" xfId="198" applyFont="1" applyFill="1" applyBorder="1" applyAlignment="1">
      <alignment horizontal="center" vertical="center" wrapText="1"/>
      <protection/>
    </xf>
    <xf numFmtId="0" fontId="88" fillId="0" borderId="32" xfId="198" applyFont="1" applyFill="1" applyBorder="1" applyAlignment="1">
      <alignment horizontal="center" vertical="center" wrapText="1"/>
      <protection/>
    </xf>
    <xf numFmtId="0" fontId="88" fillId="0" borderId="52" xfId="198" applyFont="1" applyFill="1" applyBorder="1" applyAlignment="1">
      <alignment horizontal="center" vertical="center" wrapText="1"/>
      <protection/>
    </xf>
    <xf numFmtId="0" fontId="88" fillId="0" borderId="32" xfId="198" applyFont="1" applyFill="1" applyBorder="1" applyAlignment="1">
      <alignment horizontal="center" vertical="center"/>
      <protection/>
    </xf>
    <xf numFmtId="0" fontId="88" fillId="0" borderId="53" xfId="198" applyFont="1" applyFill="1" applyBorder="1" applyAlignment="1">
      <alignment horizontal="center" vertical="center" wrapText="1"/>
      <protection/>
    </xf>
    <xf numFmtId="0" fontId="88" fillId="0" borderId="62" xfId="198" applyFont="1" applyFill="1" applyBorder="1" applyAlignment="1">
      <alignment horizontal="center" vertical="center" wrapText="1"/>
      <protection/>
    </xf>
    <xf numFmtId="0" fontId="88" fillId="0" borderId="51" xfId="198" applyFont="1" applyFill="1" applyBorder="1" applyAlignment="1">
      <alignment horizontal="center" vertical="center" wrapText="1"/>
      <protection/>
    </xf>
    <xf numFmtId="9" fontId="88" fillId="0" borderId="23" xfId="198" applyNumberFormat="1" applyFont="1" applyFill="1" applyBorder="1" applyAlignment="1">
      <alignment horizontal="center" vertical="center" wrapText="1"/>
      <protection/>
    </xf>
    <xf numFmtId="0" fontId="88" fillId="0" borderId="22" xfId="198" applyFont="1" applyFill="1" applyBorder="1" applyAlignment="1">
      <alignment vertical="center"/>
      <protection/>
    </xf>
    <xf numFmtId="0" fontId="133" fillId="0" borderId="45" xfId="0" applyFont="1" applyFill="1" applyBorder="1" applyAlignment="1">
      <alignment horizontal="left" vertical="center" wrapText="1"/>
    </xf>
    <xf numFmtId="0" fontId="133" fillId="0" borderId="35" xfId="0" applyFont="1" applyFill="1" applyBorder="1" applyAlignment="1">
      <alignment horizontal="left" vertical="center" wrapText="1"/>
    </xf>
    <xf numFmtId="0" fontId="97" fillId="0" borderId="44" xfId="239" applyFont="1" applyFill="1" applyBorder="1" applyAlignment="1">
      <alignment horizontal="left" vertical="center" wrapText="1"/>
      <protection/>
    </xf>
    <xf numFmtId="0" fontId="97" fillId="0" borderId="34" xfId="239" applyFont="1" applyFill="1" applyBorder="1" applyAlignment="1">
      <alignment horizontal="left" vertical="center" wrapText="1"/>
      <protection/>
    </xf>
    <xf numFmtId="0" fontId="137" fillId="0" borderId="44" xfId="0" applyFont="1" applyFill="1" applyBorder="1" applyAlignment="1">
      <alignment horizontal="left" vertical="center" wrapText="1"/>
    </xf>
    <xf numFmtId="0" fontId="137" fillId="0" borderId="34" xfId="0" applyFont="1" applyFill="1" applyBorder="1" applyAlignment="1">
      <alignment horizontal="left" vertical="center" wrapText="1"/>
    </xf>
    <xf numFmtId="9" fontId="88" fillId="0" borderId="13" xfId="198" applyNumberFormat="1" applyFont="1" applyFill="1" applyBorder="1" applyAlignment="1">
      <alignment horizontal="center" vertical="center"/>
      <protection/>
    </xf>
    <xf numFmtId="9" fontId="88" fillId="0" borderId="32" xfId="198" applyNumberFormat="1" applyFont="1" applyFill="1" applyBorder="1" applyAlignment="1">
      <alignment horizontal="center" vertical="center"/>
      <protection/>
    </xf>
    <xf numFmtId="0" fontId="88" fillId="0" borderId="13" xfId="198" applyFont="1" applyFill="1" applyBorder="1" applyAlignment="1">
      <alignment horizontal="center" vertical="center"/>
      <protection/>
    </xf>
    <xf numFmtId="0" fontId="97" fillId="0" borderId="47" xfId="239" applyFont="1" applyFill="1" applyBorder="1" applyAlignment="1">
      <alignment horizontal="left" vertical="center" wrapText="1" indent="3"/>
      <protection/>
    </xf>
    <xf numFmtId="0" fontId="97" fillId="0" borderId="44" xfId="239" applyFont="1" applyFill="1" applyBorder="1" applyAlignment="1">
      <alignment horizontal="left" vertical="center" wrapText="1" indent="3"/>
      <protection/>
    </xf>
    <xf numFmtId="0" fontId="97" fillId="0" borderId="45" xfId="239" applyFont="1" applyFill="1" applyBorder="1" applyAlignment="1">
      <alignment horizontal="left" vertical="center" wrapText="1" indent="3"/>
      <protection/>
    </xf>
    <xf numFmtId="0" fontId="88" fillId="0" borderId="8" xfId="0" applyFont="1" applyFill="1" applyBorder="1" applyAlignment="1">
      <alignment horizontal="center" vertical="center" wrapText="1"/>
    </xf>
    <xf numFmtId="0" fontId="88" fillId="0" borderId="57" xfId="0" applyFont="1" applyFill="1" applyBorder="1" applyAlignment="1">
      <alignment horizontal="center" vertical="center" wrapText="1"/>
    </xf>
    <xf numFmtId="0" fontId="88" fillId="0" borderId="22" xfId="0" applyFont="1" applyFill="1" applyBorder="1" applyAlignment="1">
      <alignment horizontal="center" vertical="center" wrapText="1"/>
    </xf>
    <xf numFmtId="0" fontId="97" fillId="32" borderId="44" xfId="0" applyFont="1" applyFill="1" applyBorder="1" applyAlignment="1">
      <alignment horizontal="left" vertical="center" wrapText="1"/>
    </xf>
    <xf numFmtId="0" fontId="97" fillId="32" borderId="34" xfId="0" applyFont="1" applyFill="1" applyBorder="1" applyAlignment="1">
      <alignment horizontal="left" vertical="center" wrapText="1"/>
    </xf>
    <xf numFmtId="0" fontId="97" fillId="32" borderId="42" xfId="0" applyFont="1" applyFill="1" applyBorder="1" applyAlignment="1">
      <alignment horizontal="left" vertical="center" wrapText="1"/>
    </xf>
    <xf numFmtId="0" fontId="97" fillId="32" borderId="22" xfId="0" applyFont="1" applyFill="1" applyBorder="1" applyAlignment="1">
      <alignment horizontal="left" vertical="center" wrapText="1"/>
    </xf>
    <xf numFmtId="0" fontId="97" fillId="0" borderId="42" xfId="0" applyFont="1" applyFill="1" applyBorder="1" applyAlignment="1">
      <alignment horizontal="left" vertical="center" wrapText="1"/>
    </xf>
    <xf numFmtId="0" fontId="97" fillId="0" borderId="22" xfId="0" applyFont="1" applyFill="1" applyBorder="1" applyAlignment="1">
      <alignment horizontal="left" vertical="center" wrapText="1"/>
    </xf>
    <xf numFmtId="0" fontId="68" fillId="0" borderId="13" xfId="198" applyFont="1" applyFill="1" applyBorder="1" applyAlignment="1">
      <alignment horizontal="center" vertical="center" wrapText="1"/>
      <protection/>
    </xf>
    <xf numFmtId="0" fontId="68" fillId="0" borderId="32" xfId="198" applyFont="1" applyFill="1" applyBorder="1" applyAlignment="1">
      <alignment horizontal="center" vertical="center" wrapText="1"/>
      <protection/>
    </xf>
    <xf numFmtId="0" fontId="68" fillId="0" borderId="19" xfId="198" applyFont="1" applyFill="1" applyBorder="1" applyAlignment="1">
      <alignment horizontal="center" vertical="center" wrapText="1"/>
      <protection/>
    </xf>
    <xf numFmtId="0" fontId="68" fillId="0" borderId="52" xfId="198" applyFont="1" applyFill="1" applyBorder="1" applyAlignment="1">
      <alignment horizontal="center" vertical="center" wrapText="1"/>
      <protection/>
    </xf>
    <xf numFmtId="0" fontId="68" fillId="0" borderId="60" xfId="198" applyFont="1" applyFill="1" applyBorder="1" applyAlignment="1">
      <alignment horizontal="center" vertical="center" wrapText="1"/>
      <protection/>
    </xf>
    <xf numFmtId="0" fontId="68" fillId="0" borderId="63" xfId="198" applyFont="1" applyFill="1" applyBorder="1" applyAlignment="1">
      <alignment horizontal="center" vertical="center" wrapText="1"/>
      <protection/>
    </xf>
    <xf numFmtId="0" fontId="68" fillId="0" borderId="66" xfId="198" applyFont="1" applyFill="1" applyBorder="1" applyAlignment="1">
      <alignment horizontal="center" vertical="center" wrapText="1"/>
      <protection/>
    </xf>
    <xf numFmtId="0" fontId="68" fillId="0" borderId="74" xfId="198" applyFont="1" applyFill="1" applyBorder="1" applyAlignment="1">
      <alignment horizontal="center" vertical="center"/>
      <protection/>
    </xf>
    <xf numFmtId="0" fontId="68" fillId="0" borderId="75" xfId="198" applyFont="1" applyFill="1" applyBorder="1" applyAlignment="1">
      <alignment horizontal="center" vertical="center"/>
      <protection/>
    </xf>
    <xf numFmtId="0" fontId="68" fillId="0" borderId="61" xfId="198" applyFont="1" applyFill="1" applyBorder="1" applyAlignment="1">
      <alignment horizontal="center" vertical="center"/>
      <protection/>
    </xf>
    <xf numFmtId="0" fontId="68" fillId="0" borderId="8" xfId="198" applyFont="1" applyFill="1" applyBorder="1" applyAlignment="1">
      <alignment horizontal="center" vertical="center" wrapText="1"/>
      <protection/>
    </xf>
    <xf numFmtId="0" fontId="68" fillId="0" borderId="57" xfId="198" applyFont="1" applyFill="1" applyBorder="1" applyAlignment="1">
      <alignment horizontal="center" vertical="center" wrapText="1"/>
      <protection/>
    </xf>
    <xf numFmtId="0" fontId="68" fillId="0" borderId="22" xfId="198" applyFont="1" applyFill="1" applyBorder="1" applyAlignment="1">
      <alignment horizontal="center" vertical="center" wrapText="1"/>
      <protection/>
    </xf>
    <xf numFmtId="0" fontId="68" fillId="0" borderId="74" xfId="0" applyFont="1" applyFill="1" applyBorder="1" applyAlignment="1">
      <alignment horizontal="center" vertical="center" wrapText="1"/>
    </xf>
    <xf numFmtId="0" fontId="68" fillId="0" borderId="75" xfId="0" applyFont="1" applyFill="1" applyBorder="1" applyAlignment="1">
      <alignment horizontal="center" vertical="center" wrapText="1"/>
    </xf>
    <xf numFmtId="0" fontId="68" fillId="0" borderId="61" xfId="0" applyFont="1" applyFill="1" applyBorder="1" applyAlignment="1">
      <alignment horizontal="center" vertical="center" wrapText="1"/>
    </xf>
    <xf numFmtId="0" fontId="68" fillId="0" borderId="74" xfId="198" applyFont="1" applyFill="1" applyBorder="1" applyAlignment="1">
      <alignment horizontal="center" vertical="center" wrapText="1"/>
      <protection/>
    </xf>
    <xf numFmtId="0" fontId="68" fillId="0" borderId="61" xfId="198" applyFont="1" applyFill="1" applyBorder="1" applyAlignment="1">
      <alignment horizontal="center" vertical="center" wrapText="1"/>
      <protection/>
    </xf>
    <xf numFmtId="0" fontId="68" fillId="0" borderId="13" xfId="0" applyFont="1" applyFill="1" applyBorder="1" applyAlignment="1">
      <alignment horizontal="center" vertical="center" wrapText="1"/>
    </xf>
    <xf numFmtId="0" fontId="68" fillId="0" borderId="8" xfId="198" applyFont="1" applyFill="1" applyBorder="1" applyAlignment="1">
      <alignment horizontal="center" vertical="center"/>
      <protection/>
    </xf>
    <xf numFmtId="0" fontId="68" fillId="0" borderId="57" xfId="198" applyFont="1" applyFill="1" applyBorder="1" applyAlignment="1">
      <alignment horizontal="center" vertical="center"/>
      <protection/>
    </xf>
    <xf numFmtId="0" fontId="68" fillId="0" borderId="22" xfId="198" applyFont="1" applyFill="1" applyBorder="1" applyAlignment="1">
      <alignment horizontal="center" vertical="center"/>
      <protection/>
    </xf>
    <xf numFmtId="0" fontId="68" fillId="32" borderId="0" xfId="198" applyFont="1" applyFill="1" applyBorder="1" applyAlignment="1">
      <alignment horizontal="center" vertical="center" wrapText="1"/>
      <protection/>
    </xf>
    <xf numFmtId="0" fontId="68" fillId="0" borderId="7" xfId="198" applyFont="1" applyFill="1" applyBorder="1" applyAlignment="1">
      <alignment horizontal="center" vertical="center"/>
      <protection/>
    </xf>
    <xf numFmtId="0" fontId="68" fillId="0" borderId="7" xfId="198" applyFont="1" applyFill="1" applyBorder="1" applyAlignment="1">
      <alignment horizontal="center" vertical="center" wrapText="1"/>
      <protection/>
    </xf>
    <xf numFmtId="0" fontId="68" fillId="0" borderId="35" xfId="198" applyFont="1" applyFill="1" applyBorder="1" applyAlignment="1">
      <alignment horizontal="center" vertical="center" wrapText="1"/>
      <protection/>
    </xf>
    <xf numFmtId="0" fontId="68" fillId="0" borderId="34" xfId="198" applyFont="1" applyFill="1" applyBorder="1" applyAlignment="1">
      <alignment horizontal="center" vertical="center" wrapText="1"/>
      <protection/>
    </xf>
    <xf numFmtId="0" fontId="68" fillId="0" borderId="28" xfId="198" applyFont="1" applyFill="1" applyBorder="1" applyAlignment="1">
      <alignment horizontal="center" vertical="center" wrapText="1"/>
      <protection/>
    </xf>
    <xf numFmtId="0" fontId="68" fillId="0" borderId="26" xfId="198" applyFont="1" applyFill="1" applyBorder="1" applyAlignment="1">
      <alignment horizontal="center" vertical="center" wrapText="1"/>
      <protection/>
    </xf>
    <xf numFmtId="0" fontId="68" fillId="0" borderId="23" xfId="198" applyFont="1" applyFill="1" applyBorder="1" applyAlignment="1">
      <alignment horizontal="center" vertical="center" wrapText="1"/>
      <protection/>
    </xf>
    <xf numFmtId="0" fontId="68" fillId="0" borderId="56" xfId="198" applyFont="1" applyFill="1" applyBorder="1" applyAlignment="1">
      <alignment horizontal="center" vertical="center" wrapText="1"/>
      <protection/>
    </xf>
    <xf numFmtId="0" fontId="68" fillId="0" borderId="54" xfId="198" applyFont="1" applyFill="1" applyBorder="1" applyAlignment="1">
      <alignment horizontal="center" vertical="center" wrapText="1"/>
      <protection/>
    </xf>
    <xf numFmtId="0" fontId="68" fillId="0" borderId="62" xfId="198" applyFont="1" applyFill="1" applyBorder="1" applyAlignment="1">
      <alignment horizontal="center" vertical="center" wrapText="1"/>
      <protection/>
    </xf>
    <xf numFmtId="0" fontId="68" fillId="0" borderId="89" xfId="198" applyFont="1" applyFill="1" applyBorder="1" applyAlignment="1">
      <alignment horizontal="center" vertical="center" wrapText="1"/>
      <protection/>
    </xf>
    <xf numFmtId="0" fontId="68" fillId="0" borderId="0" xfId="198" applyFont="1" applyFill="1" applyBorder="1" applyAlignment="1">
      <alignment horizontal="center" vertical="center" wrapText="1"/>
      <protection/>
    </xf>
    <xf numFmtId="0" fontId="68" fillId="0" borderId="68" xfId="198" applyFont="1" applyFill="1" applyBorder="1" applyAlignment="1">
      <alignment horizontal="center" vertical="center" wrapText="1"/>
      <protection/>
    </xf>
    <xf numFmtId="0" fontId="68" fillId="0" borderId="59" xfId="198" applyFont="1" applyFill="1" applyBorder="1" applyAlignment="1">
      <alignment horizontal="center" vertical="center" wrapText="1"/>
      <protection/>
    </xf>
    <xf numFmtId="0" fontId="68" fillId="0" borderId="67" xfId="198" applyFont="1" applyFill="1" applyBorder="1" applyAlignment="1">
      <alignment horizontal="center" vertical="center" wrapText="1"/>
      <protection/>
    </xf>
    <xf numFmtId="0" fontId="100" fillId="26" borderId="8" xfId="190" applyFont="1" applyFill="1" applyBorder="1" applyAlignment="1">
      <alignment horizontal="center" vertical="center" wrapText="1"/>
      <protection/>
    </xf>
    <xf numFmtId="0" fontId="100" fillId="26" borderId="57" xfId="190" applyFont="1" applyFill="1" applyBorder="1" applyAlignment="1">
      <alignment horizontal="center" vertical="center" wrapText="1"/>
      <protection/>
    </xf>
    <xf numFmtId="0" fontId="100" fillId="26" borderId="22" xfId="190" applyFont="1" applyFill="1" applyBorder="1" applyAlignment="1">
      <alignment horizontal="center" vertical="center" wrapText="1"/>
      <protection/>
    </xf>
    <xf numFmtId="0" fontId="88" fillId="0" borderId="0" xfId="215" applyFont="1" applyFill="1" applyBorder="1" applyAlignment="1">
      <alignment horizontal="left" vertical="center" wrapText="1"/>
      <protection/>
    </xf>
    <xf numFmtId="0" fontId="77" fillId="0" borderId="13" xfId="215" applyFont="1" applyFill="1" applyBorder="1" applyAlignment="1">
      <alignment horizontal="center" vertical="center" wrapText="1"/>
      <protection/>
    </xf>
    <xf numFmtId="0" fontId="77" fillId="0" borderId="19" xfId="215" applyFont="1" applyFill="1" applyBorder="1" applyAlignment="1">
      <alignment horizontal="center" vertical="center" wrapText="1"/>
      <protection/>
    </xf>
    <xf numFmtId="0" fontId="77" fillId="0" borderId="33" xfId="215" applyFont="1" applyFill="1" applyBorder="1" applyAlignment="1">
      <alignment horizontal="center" vertical="center" wrapText="1"/>
      <protection/>
    </xf>
    <xf numFmtId="0" fontId="77" fillId="0" borderId="34" xfId="215" applyFont="1" applyFill="1" applyBorder="1" applyAlignment="1">
      <alignment horizontal="center" vertical="center" wrapText="1"/>
      <protection/>
    </xf>
    <xf numFmtId="0" fontId="77" fillId="0" borderId="23" xfId="215" applyFont="1" applyFill="1" applyBorder="1" applyAlignment="1">
      <alignment horizontal="center" vertical="center" wrapText="1"/>
      <protection/>
    </xf>
    <xf numFmtId="0" fontId="77" fillId="0" borderId="35" xfId="215" applyFont="1" applyFill="1" applyBorder="1" applyAlignment="1">
      <alignment horizontal="center" vertical="center" wrapText="1"/>
      <protection/>
    </xf>
    <xf numFmtId="0" fontId="77" fillId="0" borderId="28" xfId="215" applyFont="1" applyFill="1" applyBorder="1" applyAlignment="1" quotePrefix="1">
      <alignment horizontal="center" vertical="center" wrapText="1"/>
      <protection/>
    </xf>
    <xf numFmtId="0" fontId="77" fillId="0" borderId="26" xfId="215" applyFont="1" applyFill="1" applyBorder="1" applyAlignment="1">
      <alignment horizontal="center" vertical="center" wrapText="1"/>
      <protection/>
    </xf>
    <xf numFmtId="0" fontId="67" fillId="0" borderId="0" xfId="215" applyFont="1" applyAlignment="1">
      <alignment horizontal="center" vertical="center" wrapText="1"/>
      <protection/>
    </xf>
    <xf numFmtId="0" fontId="77" fillId="0" borderId="50" xfId="215" applyFont="1" applyFill="1" applyBorder="1" applyAlignment="1">
      <alignment horizontal="center" vertical="center" wrapText="1"/>
      <protection/>
    </xf>
    <xf numFmtId="0" fontId="77" fillId="0" borderId="51" xfId="215" applyFont="1" applyFill="1" applyBorder="1" applyAlignment="1">
      <alignment horizontal="center" vertical="center" wrapText="1"/>
      <protection/>
    </xf>
    <xf numFmtId="0" fontId="77" fillId="0" borderId="47" xfId="215" applyFont="1" applyFill="1" applyBorder="1" applyAlignment="1">
      <alignment horizontal="center" vertical="center" wrapText="1"/>
      <protection/>
    </xf>
    <xf numFmtId="0" fontId="77" fillId="0" borderId="44" xfId="215" applyFont="1" applyFill="1" applyBorder="1" applyAlignment="1">
      <alignment horizontal="center" vertical="center" wrapText="1"/>
      <protection/>
    </xf>
    <xf numFmtId="0" fontId="77" fillId="0" borderId="53" xfId="215" applyFont="1" applyFill="1" applyBorder="1" applyAlignment="1">
      <alignment horizontal="center" vertical="center" wrapText="1"/>
      <protection/>
    </xf>
    <xf numFmtId="0" fontId="77" fillId="0" borderId="56" xfId="215" applyFont="1" applyFill="1" applyBorder="1" applyAlignment="1">
      <alignment horizontal="center" vertical="center" wrapText="1"/>
      <protection/>
    </xf>
    <xf numFmtId="0" fontId="77" fillId="0" borderId="54" xfId="215" applyFont="1" applyFill="1" applyBorder="1" applyAlignment="1">
      <alignment horizontal="center" vertical="center" wrapText="1"/>
      <protection/>
    </xf>
    <xf numFmtId="0" fontId="77" fillId="0" borderId="13" xfId="215" applyFont="1" applyBorder="1" applyAlignment="1">
      <alignment horizontal="center"/>
      <protection/>
    </xf>
    <xf numFmtId="0" fontId="77" fillId="0" borderId="32" xfId="215" applyFont="1" applyBorder="1" applyAlignment="1">
      <alignment horizontal="center"/>
      <protection/>
    </xf>
    <xf numFmtId="0" fontId="77" fillId="0" borderId="19" xfId="215" applyFont="1" applyBorder="1" applyAlignment="1">
      <alignment horizontal="center"/>
      <protection/>
    </xf>
    <xf numFmtId="0" fontId="77" fillId="0" borderId="75" xfId="215" applyFont="1" applyFill="1" applyBorder="1" applyAlignment="1">
      <alignment horizontal="center" vertical="center"/>
      <protection/>
    </xf>
    <xf numFmtId="0" fontId="77" fillId="0" borderId="61" xfId="215" applyFont="1" applyFill="1" applyBorder="1" applyAlignment="1">
      <alignment horizontal="center" vertical="center"/>
      <protection/>
    </xf>
    <xf numFmtId="0" fontId="125" fillId="26" borderId="42" xfId="215" applyFont="1" applyFill="1" applyBorder="1" applyAlignment="1">
      <alignment horizontal="center" vertical="center"/>
      <protection/>
    </xf>
    <xf numFmtId="0" fontId="125" fillId="26" borderId="57" xfId="215" applyFont="1" applyFill="1" applyBorder="1" applyAlignment="1">
      <alignment horizontal="center" vertical="center"/>
      <protection/>
    </xf>
    <xf numFmtId="0" fontId="125" fillId="26" borderId="71" xfId="215" applyFont="1" applyFill="1" applyBorder="1" applyAlignment="1">
      <alignment horizontal="center" vertical="center"/>
      <protection/>
    </xf>
    <xf numFmtId="0" fontId="125" fillId="0" borderId="37" xfId="213" applyFont="1" applyFill="1" applyBorder="1" applyAlignment="1">
      <alignment horizontal="center" vertical="center" wrapText="1"/>
      <protection/>
    </xf>
    <xf numFmtId="0" fontId="125" fillId="0" borderId="63" xfId="213" applyFont="1" applyFill="1" applyBorder="1" applyAlignment="1">
      <alignment horizontal="center" vertical="center" wrapText="1"/>
      <protection/>
    </xf>
    <xf numFmtId="0" fontId="125" fillId="0" borderId="60" xfId="213" applyFont="1" applyFill="1" applyBorder="1" applyAlignment="1">
      <alignment horizontal="center" vertical="center" wrapText="1"/>
      <protection/>
    </xf>
    <xf numFmtId="0" fontId="125" fillId="0" borderId="64" xfId="213" applyFont="1" applyFill="1" applyBorder="1" applyAlignment="1">
      <alignment horizontal="center" vertical="center" wrapText="1"/>
      <protection/>
    </xf>
    <xf numFmtId="0" fontId="67" fillId="0" borderId="0" xfId="213" applyFont="1" applyAlignment="1">
      <alignment horizontal="center" vertical="center" wrapText="1"/>
      <protection/>
    </xf>
    <xf numFmtId="0" fontId="2" fillId="0" borderId="0" xfId="206" applyAlignment="1">
      <alignment vertical="center" wrapText="1"/>
      <protection/>
    </xf>
    <xf numFmtId="0" fontId="125" fillId="0" borderId="50" xfId="213" applyFont="1" applyFill="1" applyBorder="1" applyAlignment="1">
      <alignment horizontal="center" vertical="center" wrapText="1"/>
      <protection/>
    </xf>
    <xf numFmtId="0" fontId="125" fillId="0" borderId="89" xfId="213" applyFont="1" applyFill="1" applyBorder="1" applyAlignment="1">
      <alignment horizontal="center" vertical="center" wrapText="1"/>
      <protection/>
    </xf>
    <xf numFmtId="0" fontId="125" fillId="0" borderId="47" xfId="213" applyFont="1" applyFill="1" applyBorder="1" applyAlignment="1">
      <alignment horizontal="center" vertical="center" wrapText="1"/>
      <protection/>
    </xf>
    <xf numFmtId="0" fontId="125" fillId="0" borderId="68" xfId="213" applyFont="1" applyFill="1" applyBorder="1" applyAlignment="1">
      <alignment horizontal="center" vertical="center" wrapText="1"/>
      <protection/>
    </xf>
    <xf numFmtId="0" fontId="6" fillId="0" borderId="41" xfId="213" applyFont="1" applyFill="1" applyBorder="1" applyAlignment="1">
      <alignment horizontal="center" vertical="center"/>
      <protection/>
    </xf>
    <xf numFmtId="0" fontId="6" fillId="0" borderId="75" xfId="213" applyFont="1" applyFill="1" applyBorder="1" applyAlignment="1">
      <alignment horizontal="center" vertical="center"/>
      <protection/>
    </xf>
    <xf numFmtId="0" fontId="6" fillId="0" borderId="61" xfId="213" applyFont="1" applyFill="1" applyBorder="1" applyAlignment="1">
      <alignment horizontal="center" vertical="center"/>
      <protection/>
    </xf>
    <xf numFmtId="0" fontId="3" fillId="0" borderId="53" xfId="213" applyFont="1" applyFill="1" applyBorder="1" applyAlignment="1">
      <alignment horizontal="center" vertical="center" wrapText="1"/>
      <protection/>
    </xf>
    <xf numFmtId="0" fontId="3" fillId="0" borderId="89" xfId="213" applyFont="1" applyFill="1" applyBorder="1" applyAlignment="1">
      <alignment horizontal="center" vertical="center" wrapText="1"/>
      <protection/>
    </xf>
    <xf numFmtId="0" fontId="3" fillId="0" borderId="42" xfId="213" applyFont="1" applyFill="1" applyBorder="1" applyAlignment="1">
      <alignment horizontal="center" vertical="center" wrapText="1"/>
      <protection/>
    </xf>
    <xf numFmtId="0" fontId="3" fillId="0" borderId="57" xfId="213" applyFont="1" applyFill="1" applyBorder="1" applyAlignment="1">
      <alignment horizontal="center" vertical="center" wrapText="1"/>
      <protection/>
    </xf>
    <xf numFmtId="0" fontId="125" fillId="26" borderId="42" xfId="214" applyFont="1" applyFill="1" applyBorder="1" applyAlignment="1">
      <alignment horizontal="center" vertical="center"/>
      <protection/>
    </xf>
    <xf numFmtId="0" fontId="125" fillId="26" borderId="57" xfId="214" applyFont="1" applyFill="1" applyBorder="1" applyAlignment="1">
      <alignment horizontal="center" vertical="center"/>
      <protection/>
    </xf>
    <xf numFmtId="0" fontId="125" fillId="26" borderId="71" xfId="214" applyFont="1" applyFill="1" applyBorder="1" applyAlignment="1">
      <alignment horizontal="center" vertical="center"/>
      <protection/>
    </xf>
    <xf numFmtId="0" fontId="77" fillId="0" borderId="47" xfId="198" applyFont="1" applyFill="1" applyBorder="1" applyAlignment="1">
      <alignment horizontal="left" vertical="center" indent="5"/>
      <protection/>
    </xf>
    <xf numFmtId="0" fontId="77" fillId="0" borderId="0" xfId="198" applyFont="1" applyFill="1" applyBorder="1" applyAlignment="1">
      <alignment horizontal="left" vertical="center" indent="5"/>
      <protection/>
    </xf>
    <xf numFmtId="0" fontId="77" fillId="0" borderId="33" xfId="198" applyFont="1" applyFill="1" applyBorder="1" applyAlignment="1">
      <alignment horizontal="left" vertical="center" indent="5"/>
      <protection/>
    </xf>
    <xf numFmtId="0" fontId="77" fillId="0" borderId="47" xfId="198" applyFont="1" applyFill="1" applyBorder="1" applyAlignment="1">
      <alignment horizontal="left" vertical="center" indent="6"/>
      <protection/>
    </xf>
    <xf numFmtId="0" fontId="77" fillId="0" borderId="0" xfId="198" applyFont="1" applyFill="1" applyBorder="1" applyAlignment="1">
      <alignment horizontal="left" vertical="center" indent="6"/>
      <protection/>
    </xf>
    <xf numFmtId="0" fontId="77" fillId="0" borderId="33" xfId="198" applyFont="1" applyFill="1" applyBorder="1" applyAlignment="1">
      <alignment horizontal="left" vertical="center" indent="6"/>
      <protection/>
    </xf>
    <xf numFmtId="0" fontId="77" fillId="0" borderId="0" xfId="188" applyFont="1" applyFill="1" applyBorder="1" applyAlignment="1">
      <alignment horizontal="left" vertical="center" wrapText="1"/>
      <protection/>
    </xf>
    <xf numFmtId="0" fontId="77" fillId="0" borderId="33" xfId="188" applyFont="1" applyFill="1" applyBorder="1" applyAlignment="1">
      <alignment horizontal="left" vertical="center" wrapText="1"/>
      <protection/>
    </xf>
    <xf numFmtId="0" fontId="77" fillId="0" borderId="53" xfId="188" applyFont="1" applyFill="1" applyBorder="1" applyAlignment="1">
      <alignment horizontal="center"/>
      <protection/>
    </xf>
    <xf numFmtId="0" fontId="77" fillId="0" borderId="62" xfId="188" applyFont="1" applyFill="1" applyBorder="1" applyAlignment="1">
      <alignment horizontal="center"/>
      <protection/>
    </xf>
    <xf numFmtId="0" fontId="77" fillId="0" borderId="51" xfId="188" applyFont="1" applyFill="1" applyBorder="1" applyAlignment="1">
      <alignment horizontal="center"/>
      <protection/>
    </xf>
    <xf numFmtId="0" fontId="77" fillId="35" borderId="52" xfId="188" applyFont="1" applyFill="1" applyBorder="1" applyAlignment="1">
      <alignment horizontal="center" vertical="center" wrapText="1"/>
      <protection/>
    </xf>
    <xf numFmtId="0" fontId="77" fillId="35" borderId="32" xfId="188" applyFont="1" applyFill="1" applyBorder="1" applyAlignment="1">
      <alignment horizontal="center" vertical="center" wrapText="1"/>
      <protection/>
    </xf>
    <xf numFmtId="0" fontId="77" fillId="35" borderId="19" xfId="188" applyFont="1" applyFill="1" applyBorder="1" applyAlignment="1">
      <alignment horizontal="center" vertical="center" wrapText="1"/>
      <protection/>
    </xf>
    <xf numFmtId="0" fontId="77" fillId="0" borderId="52" xfId="188" applyFont="1" applyFill="1" applyBorder="1" applyAlignment="1">
      <alignment horizontal="center" vertical="center" wrapText="1"/>
      <protection/>
    </xf>
    <xf numFmtId="0" fontId="77" fillId="0" borderId="32" xfId="188" applyFont="1" applyFill="1" applyBorder="1" applyAlignment="1">
      <alignment horizontal="center" vertical="center" wrapText="1"/>
      <protection/>
    </xf>
    <xf numFmtId="0" fontId="77" fillId="0" borderId="19" xfId="188" applyFont="1" applyFill="1" applyBorder="1" applyAlignment="1">
      <alignment horizontal="center" vertical="center" wrapText="1"/>
      <protection/>
    </xf>
    <xf numFmtId="0" fontId="77" fillId="0" borderId="95" xfId="188" applyFont="1" applyFill="1" applyBorder="1" applyAlignment="1">
      <alignment horizontal="center" vertical="center" wrapText="1"/>
      <protection/>
    </xf>
    <xf numFmtId="0" fontId="77" fillId="0" borderId="30" xfId="188" applyFont="1" applyFill="1" applyBorder="1" applyAlignment="1">
      <alignment horizontal="center" vertical="center" wrapText="1"/>
      <protection/>
    </xf>
    <xf numFmtId="0" fontId="77" fillId="0" borderId="8" xfId="188" applyFont="1" applyFill="1" applyBorder="1" applyAlignment="1">
      <alignment horizontal="center" vertical="center" wrapText="1"/>
      <protection/>
    </xf>
    <xf numFmtId="0" fontId="77" fillId="0" borderId="22" xfId="188" applyFont="1" applyFill="1" applyBorder="1" applyAlignment="1">
      <alignment horizontal="center" vertical="center" wrapText="1"/>
      <protection/>
    </xf>
    <xf numFmtId="0" fontId="77" fillId="0" borderId="13" xfId="188" applyFont="1" applyFill="1" applyBorder="1" applyAlignment="1">
      <alignment horizontal="center" vertical="center" wrapText="1"/>
      <protection/>
    </xf>
    <xf numFmtId="0" fontId="100" fillId="26" borderId="42" xfId="209" applyFont="1" applyFill="1" applyBorder="1" applyAlignment="1">
      <alignment horizontal="center" vertical="center" wrapText="1"/>
      <protection/>
    </xf>
    <xf numFmtId="0" fontId="100" fillId="26" borderId="57" xfId="209" applyFont="1" applyFill="1" applyBorder="1" applyAlignment="1">
      <alignment horizontal="center" vertical="center" wrapText="1"/>
      <protection/>
    </xf>
    <xf numFmtId="0" fontId="100" fillId="26" borderId="71" xfId="209" applyFont="1" applyFill="1" applyBorder="1" applyAlignment="1">
      <alignment horizontal="center" vertical="center" wrapText="1"/>
      <protection/>
    </xf>
    <xf numFmtId="0" fontId="100" fillId="26" borderId="57" xfId="209" applyFont="1" applyFill="1" applyBorder="1" applyAlignment="1">
      <alignment vertical="center" wrapText="1"/>
      <protection/>
    </xf>
    <xf numFmtId="0" fontId="106" fillId="33" borderId="0" xfId="233" applyFont="1" applyFill="1" applyBorder="1" applyAlignment="1">
      <alignment vertical="center"/>
      <protection/>
    </xf>
    <xf numFmtId="0" fontId="0" fillId="33" borderId="0" xfId="0" applyFill="1" applyAlignment="1">
      <alignment vertical="center"/>
    </xf>
    <xf numFmtId="0" fontId="0" fillId="33" borderId="33" xfId="0" applyFill="1" applyBorder="1" applyAlignment="1">
      <alignment vertical="center"/>
    </xf>
    <xf numFmtId="0" fontId="0" fillId="33" borderId="59" xfId="0" applyFill="1" applyBorder="1" applyAlignment="1">
      <alignment vertical="center"/>
    </xf>
    <xf numFmtId="0" fontId="0" fillId="33" borderId="34" xfId="0" applyFill="1" applyBorder="1" applyAlignment="1">
      <alignment vertical="center"/>
    </xf>
    <xf numFmtId="0" fontId="88" fillId="0" borderId="23" xfId="233" applyFont="1" applyFill="1" applyBorder="1" applyAlignment="1">
      <alignment horizontal="center" vertical="center" wrapText="1"/>
      <protection/>
    </xf>
    <xf numFmtId="0" fontId="88" fillId="0" borderId="35" xfId="233" applyFont="1" applyFill="1" applyBorder="1" applyAlignment="1">
      <alignment horizontal="center" vertical="center" wrapText="1"/>
      <protection/>
    </xf>
    <xf numFmtId="0" fontId="88" fillId="0" borderId="54" xfId="233" applyFont="1" applyFill="1" applyBorder="1" applyAlignment="1">
      <alignment horizontal="center" vertical="center" wrapText="1"/>
      <protection/>
    </xf>
    <xf numFmtId="0" fontId="88" fillId="0" borderId="34" xfId="233" applyFont="1" applyFill="1" applyBorder="1" applyAlignment="1">
      <alignment horizontal="center" vertical="center" wrapText="1"/>
      <protection/>
    </xf>
    <xf numFmtId="0" fontId="137" fillId="0" borderId="8" xfId="233" applyFont="1" applyFill="1" applyBorder="1" applyAlignment="1">
      <alignment horizontal="left" vertical="center" wrapText="1"/>
      <protection/>
    </xf>
    <xf numFmtId="0" fontId="137" fillId="0" borderId="57" xfId="233" applyFont="1" applyFill="1" applyBorder="1" applyAlignment="1">
      <alignment horizontal="left" vertical="center" wrapText="1"/>
      <protection/>
    </xf>
    <xf numFmtId="0" fontId="137" fillId="0" borderId="22" xfId="233" applyFont="1" applyFill="1" applyBorder="1" applyAlignment="1">
      <alignment horizontal="left" vertical="center" wrapText="1"/>
      <protection/>
    </xf>
    <xf numFmtId="0" fontId="152" fillId="0" borderId="0" xfId="233" applyFont="1" applyFill="1" applyBorder="1" applyAlignment="1">
      <alignment horizontal="right" vertical="center" wrapText="1"/>
      <protection/>
    </xf>
    <xf numFmtId="0" fontId="8" fillId="0" borderId="0" xfId="233" applyFont="1" applyFill="1" applyBorder="1" applyAlignment="1">
      <alignment horizontal="right" vertical="center" wrapText="1"/>
      <protection/>
    </xf>
    <xf numFmtId="0" fontId="131" fillId="0" borderId="0" xfId="233" applyFont="1" applyAlignment="1">
      <alignment horizontal="left" vertical="center" wrapText="1"/>
      <protection/>
    </xf>
    <xf numFmtId="9" fontId="88" fillId="26" borderId="35" xfId="233" applyNumberFormat="1" applyFont="1" applyFill="1" applyBorder="1" applyAlignment="1">
      <alignment horizontal="center" vertical="center" wrapText="1"/>
      <protection/>
    </xf>
    <xf numFmtId="0" fontId="88" fillId="26" borderId="8" xfId="233" applyFont="1" applyFill="1" applyBorder="1" applyAlignment="1">
      <alignment vertical="center"/>
      <protection/>
    </xf>
    <xf numFmtId="0" fontId="133" fillId="0" borderId="23" xfId="233" applyFont="1" applyFill="1" applyBorder="1" applyAlignment="1">
      <alignment horizontal="left" vertical="center" wrapText="1"/>
      <protection/>
    </xf>
    <xf numFmtId="0" fontId="133" fillId="0" borderId="58" xfId="233" applyFont="1" applyFill="1" applyBorder="1" applyAlignment="1">
      <alignment horizontal="left" vertical="center" wrapText="1"/>
      <protection/>
    </xf>
    <xf numFmtId="0" fontId="133" fillId="0" borderId="35" xfId="233" applyFont="1" applyFill="1" applyBorder="1" applyAlignment="1">
      <alignment horizontal="left" vertical="center" wrapText="1"/>
      <protection/>
    </xf>
    <xf numFmtId="0" fontId="82" fillId="27" borderId="0" xfId="233" applyFont="1" applyFill="1" applyBorder="1" applyAlignment="1">
      <alignment horizontal="left" vertical="center" wrapText="1"/>
      <protection/>
    </xf>
    <xf numFmtId="0" fontId="82" fillId="27" borderId="33" xfId="233" applyFont="1" applyFill="1" applyBorder="1" applyAlignment="1">
      <alignment horizontal="left" vertical="center" wrapText="1"/>
      <protection/>
    </xf>
    <xf numFmtId="0" fontId="137" fillId="0" borderId="56" xfId="233" applyFont="1" applyFill="1" applyBorder="1" applyAlignment="1">
      <alignment horizontal="left" vertical="center" wrapText="1"/>
      <protection/>
    </xf>
    <xf numFmtId="0" fontId="137" fillId="0" borderId="0" xfId="233" applyFont="1" applyFill="1" applyBorder="1" applyAlignment="1">
      <alignment horizontal="left" vertical="center" wrapText="1"/>
      <protection/>
    </xf>
    <xf numFmtId="0" fontId="137" fillId="0" borderId="33" xfId="233" applyFont="1" applyFill="1" applyBorder="1" applyAlignment="1">
      <alignment horizontal="left" vertical="center" wrapText="1"/>
      <protection/>
    </xf>
    <xf numFmtId="0" fontId="2" fillId="0" borderId="35" xfId="233" applyBorder="1" applyAlignment="1">
      <alignment vertical="center" wrapText="1"/>
      <protection/>
    </xf>
    <xf numFmtId="0" fontId="2" fillId="0" borderId="54" xfId="233" applyBorder="1" applyAlignment="1">
      <alignment vertical="center" wrapText="1"/>
      <protection/>
    </xf>
    <xf numFmtId="0" fontId="2" fillId="0" borderId="34" xfId="233" applyBorder="1" applyAlignment="1">
      <alignment vertical="center" wrapText="1"/>
      <protection/>
    </xf>
    <xf numFmtId="0" fontId="88" fillId="0" borderId="13" xfId="188" applyFont="1" applyFill="1" applyBorder="1" applyAlignment="1">
      <alignment horizontal="center" vertical="center" wrapText="1"/>
      <protection/>
    </xf>
    <xf numFmtId="0" fontId="88" fillId="0" borderId="32" xfId="188" applyFont="1" applyFill="1" applyBorder="1" applyAlignment="1">
      <alignment horizontal="center" vertical="center" wrapText="1"/>
      <protection/>
    </xf>
    <xf numFmtId="0" fontId="88" fillId="0" borderId="19" xfId="188" applyFont="1" applyFill="1" applyBorder="1" applyAlignment="1">
      <alignment horizontal="center" vertical="center" wrapText="1"/>
      <protection/>
    </xf>
    <xf numFmtId="0" fontId="88" fillId="26" borderId="7" xfId="194" applyFont="1" applyFill="1" applyBorder="1" applyAlignment="1">
      <alignment horizontal="center" vertical="center" wrapText="1"/>
      <protection/>
    </xf>
    <xf numFmtId="0" fontId="88" fillId="26" borderId="7" xfId="194" applyFont="1" applyFill="1" applyBorder="1" applyAlignment="1">
      <alignment horizontal="center" vertical="center"/>
      <protection/>
    </xf>
    <xf numFmtId="9" fontId="88" fillId="26" borderId="7" xfId="233" applyNumberFormat="1" applyFont="1" applyFill="1" applyBorder="1" applyAlignment="1">
      <alignment horizontal="center" vertical="center" wrapText="1"/>
      <protection/>
    </xf>
    <xf numFmtId="9" fontId="88" fillId="26" borderId="13" xfId="233" applyNumberFormat="1" applyFont="1" applyFill="1" applyBorder="1" applyAlignment="1">
      <alignment horizontal="center" vertical="center" wrapText="1"/>
      <protection/>
    </xf>
    <xf numFmtId="9" fontId="88" fillId="26" borderId="23" xfId="233" applyNumberFormat="1" applyFont="1" applyFill="1" applyBorder="1" applyAlignment="1">
      <alignment horizontal="center" vertical="center" wrapText="1"/>
      <protection/>
    </xf>
    <xf numFmtId="0" fontId="88" fillId="0" borderId="58" xfId="233" applyFont="1" applyFill="1" applyBorder="1" applyAlignment="1">
      <alignment horizontal="center" vertical="center" wrapText="1"/>
      <protection/>
    </xf>
    <xf numFmtId="0" fontId="88" fillId="0" borderId="59" xfId="233" applyFont="1" applyFill="1" applyBorder="1" applyAlignment="1">
      <alignment horizontal="center" vertical="center" wrapText="1"/>
      <protection/>
    </xf>
    <xf numFmtId="0" fontId="88" fillId="0" borderId="7" xfId="233" applyFont="1" applyFill="1" applyBorder="1" applyAlignment="1">
      <alignment horizontal="center" vertical="center" wrapText="1"/>
      <protection/>
    </xf>
    <xf numFmtId="0" fontId="88" fillId="0" borderId="13" xfId="233" applyFont="1" applyFill="1" applyBorder="1" applyAlignment="1">
      <alignment horizontal="center" vertical="center" wrapText="1"/>
      <protection/>
    </xf>
    <xf numFmtId="0" fontId="88" fillId="0" borderId="32" xfId="233" applyFont="1" applyFill="1" applyBorder="1" applyAlignment="1">
      <alignment horizontal="center" vertical="center" wrapText="1"/>
      <protection/>
    </xf>
    <xf numFmtId="0" fontId="88" fillId="0" borderId="19" xfId="233" applyFont="1" applyFill="1" applyBorder="1" applyAlignment="1">
      <alignment horizontal="center" vertical="center" wrapText="1"/>
      <protection/>
    </xf>
    <xf numFmtId="0" fontId="88" fillId="26" borderId="7" xfId="233" applyFont="1" applyFill="1" applyBorder="1" applyAlignment="1">
      <alignment horizontal="center" vertical="center" wrapText="1"/>
      <protection/>
    </xf>
    <xf numFmtId="0" fontId="88" fillId="26" borderId="7" xfId="233" applyFont="1" applyFill="1" applyBorder="1" applyAlignment="1">
      <alignment horizontal="center" vertical="center"/>
      <protection/>
    </xf>
    <xf numFmtId="0" fontId="88" fillId="26" borderId="22" xfId="233" applyFont="1" applyFill="1" applyBorder="1" applyAlignment="1">
      <alignment horizontal="center" vertical="center" wrapText="1"/>
      <protection/>
    </xf>
    <xf numFmtId="0" fontId="88" fillId="26" borderId="8" xfId="233" applyFont="1" applyFill="1" applyBorder="1" applyAlignment="1">
      <alignment horizontal="center" vertical="center"/>
      <protection/>
    </xf>
    <xf numFmtId="0" fontId="88" fillId="26" borderId="7" xfId="233" applyFont="1" applyFill="1" applyBorder="1" applyAlignment="1">
      <alignment vertical="center"/>
      <protection/>
    </xf>
    <xf numFmtId="0" fontId="100" fillId="26" borderId="42" xfId="191" applyFont="1" applyFill="1" applyBorder="1" applyAlignment="1">
      <alignment horizontal="center" vertical="center" wrapText="1"/>
      <protection/>
    </xf>
    <xf numFmtId="0" fontId="100" fillId="26" borderId="57" xfId="191" applyFont="1" applyFill="1" applyBorder="1" applyAlignment="1">
      <alignment horizontal="center" vertical="center" wrapText="1"/>
      <protection/>
    </xf>
    <xf numFmtId="0" fontId="100" fillId="26" borderId="71" xfId="191" applyFont="1" applyFill="1" applyBorder="1" applyAlignment="1">
      <alignment horizontal="center" vertical="center" wrapText="1"/>
      <protection/>
    </xf>
    <xf numFmtId="0" fontId="77" fillId="0" borderId="55" xfId="0" applyFont="1" applyFill="1" applyBorder="1" applyAlignment="1">
      <alignment vertical="center" wrapText="1"/>
    </xf>
    <xf numFmtId="0" fontId="0" fillId="0" borderId="99" xfId="0" applyBorder="1" applyAlignment="1">
      <alignment vertical="center" wrapText="1"/>
    </xf>
    <xf numFmtId="0" fontId="137" fillId="0" borderId="0" xfId="202" applyFont="1" applyFill="1" applyBorder="1" applyAlignment="1">
      <alignment horizontal="left" vertical="center" wrapText="1"/>
      <protection/>
    </xf>
    <xf numFmtId="0" fontId="137" fillId="0" borderId="33" xfId="202" applyFont="1" applyFill="1" applyBorder="1" applyAlignment="1">
      <alignment horizontal="left" vertical="center" wrapText="1"/>
      <protection/>
    </xf>
    <xf numFmtId="0" fontId="82" fillId="0" borderId="48" xfId="202" applyFont="1" applyFill="1" applyBorder="1" applyAlignment="1">
      <alignment horizontal="left" vertical="center" wrapText="1"/>
      <protection/>
    </xf>
    <xf numFmtId="0" fontId="82" fillId="0" borderId="65" xfId="202" applyFont="1" applyFill="1" applyBorder="1" applyAlignment="1">
      <alignment horizontal="left" vertical="center" wrapText="1"/>
      <protection/>
    </xf>
    <xf numFmtId="9" fontId="88" fillId="26" borderId="35" xfId="202" applyNumberFormat="1" applyFont="1" applyFill="1" applyBorder="1" applyAlignment="1">
      <alignment horizontal="center" vertical="center" wrapText="1"/>
      <protection/>
    </xf>
    <xf numFmtId="0" fontId="88" fillId="26" borderId="7" xfId="202" applyFont="1" applyFill="1" applyBorder="1" applyAlignment="1">
      <alignment vertical="center"/>
      <protection/>
    </xf>
    <xf numFmtId="0" fontId="88" fillId="0" borderId="23" xfId="202" applyFont="1" applyFill="1" applyBorder="1" applyAlignment="1">
      <alignment horizontal="center" vertical="center" wrapText="1"/>
      <protection/>
    </xf>
    <xf numFmtId="0" fontId="88" fillId="0" borderId="35" xfId="202" applyFont="1" applyFill="1" applyBorder="1" applyAlignment="1">
      <alignment horizontal="center" vertical="center" wrapText="1"/>
      <protection/>
    </xf>
    <xf numFmtId="0" fontId="88" fillId="0" borderId="54" xfId="202" applyFont="1" applyFill="1" applyBorder="1" applyAlignment="1">
      <alignment horizontal="center" vertical="center" wrapText="1"/>
      <protection/>
    </xf>
    <xf numFmtId="0" fontId="88" fillId="0" borderId="34" xfId="202" applyFont="1" applyFill="1" applyBorder="1" applyAlignment="1">
      <alignment horizontal="center" vertical="center" wrapText="1"/>
      <protection/>
    </xf>
    <xf numFmtId="0" fontId="88" fillId="26" borderId="8" xfId="202" applyFont="1" applyFill="1" applyBorder="1" applyAlignment="1">
      <alignment horizontal="center" vertical="center" wrapText="1"/>
      <protection/>
    </xf>
    <xf numFmtId="0" fontId="88" fillId="26" borderId="57" xfId="202" applyFont="1" applyFill="1" applyBorder="1" applyAlignment="1">
      <alignment horizontal="center" vertical="center"/>
      <protection/>
    </xf>
    <xf numFmtId="0" fontId="82" fillId="27" borderId="0" xfId="202" applyFont="1" applyFill="1" applyBorder="1" applyAlignment="1">
      <alignment horizontal="left" vertical="center" wrapText="1"/>
      <protection/>
    </xf>
    <xf numFmtId="0" fontId="82" fillId="27" borderId="33" xfId="202" applyFont="1" applyFill="1" applyBorder="1" applyAlignment="1">
      <alignment horizontal="left" vertical="center" wrapText="1"/>
      <protection/>
    </xf>
    <xf numFmtId="0" fontId="106" fillId="27" borderId="23" xfId="202" applyFont="1" applyFill="1" applyBorder="1" applyAlignment="1">
      <alignment vertical="center"/>
      <protection/>
    </xf>
    <xf numFmtId="0" fontId="0" fillId="27" borderId="58" xfId="0" applyFill="1" applyBorder="1" applyAlignment="1">
      <alignment vertical="center"/>
    </xf>
    <xf numFmtId="0" fontId="0" fillId="27" borderId="35" xfId="0" applyFill="1" applyBorder="1" applyAlignment="1">
      <alignment vertical="center"/>
    </xf>
    <xf numFmtId="0" fontId="0" fillId="27" borderId="56" xfId="0" applyFill="1" applyBorder="1" applyAlignment="1">
      <alignment vertical="center"/>
    </xf>
    <xf numFmtId="0" fontId="0" fillId="27" borderId="0" xfId="0" applyFill="1" applyBorder="1" applyAlignment="1">
      <alignment vertical="center"/>
    </xf>
    <xf numFmtId="0" fontId="0" fillId="27" borderId="33" xfId="0" applyFill="1" applyBorder="1" applyAlignment="1">
      <alignment vertical="center"/>
    </xf>
    <xf numFmtId="0" fontId="0" fillId="27" borderId="54" xfId="0" applyFill="1" applyBorder="1" applyAlignment="1">
      <alignment vertical="center"/>
    </xf>
    <xf numFmtId="0" fontId="0" fillId="27" borderId="59" xfId="0" applyFill="1" applyBorder="1" applyAlignment="1">
      <alignment vertical="center"/>
    </xf>
    <xf numFmtId="0" fontId="0" fillId="27" borderId="34" xfId="0" applyFill="1" applyBorder="1" applyAlignment="1">
      <alignment vertical="center"/>
    </xf>
    <xf numFmtId="0" fontId="88" fillId="0" borderId="7" xfId="202" applyFont="1" applyFill="1" applyBorder="1" applyAlignment="1">
      <alignment horizontal="center" vertical="center" wrapText="1"/>
      <protection/>
    </xf>
    <xf numFmtId="0" fontId="0" fillId="0" borderId="22" xfId="0" applyBorder="1" applyAlignment="1">
      <alignment horizontal="center" vertical="center"/>
    </xf>
    <xf numFmtId="9" fontId="88" fillId="26" borderId="7" xfId="202" applyNumberFormat="1" applyFont="1" applyFill="1" applyBorder="1" applyAlignment="1">
      <alignment horizontal="center" vertical="center" wrapText="1"/>
      <protection/>
    </xf>
    <xf numFmtId="9" fontId="88" fillId="26" borderId="13" xfId="202" applyNumberFormat="1" applyFont="1" applyFill="1" applyBorder="1" applyAlignment="1">
      <alignment horizontal="center" vertical="center" wrapText="1"/>
      <protection/>
    </xf>
    <xf numFmtId="0" fontId="88" fillId="26" borderId="13" xfId="202" applyFont="1" applyFill="1" applyBorder="1" applyAlignment="1">
      <alignment vertical="center"/>
      <protection/>
    </xf>
    <xf numFmtId="0" fontId="82" fillId="0" borderId="0" xfId="202" applyFont="1" applyFill="1" applyBorder="1" applyAlignment="1">
      <alignment horizontal="left" vertical="center" wrapText="1"/>
      <protection/>
    </xf>
    <xf numFmtId="0" fontId="82" fillId="0" borderId="33" xfId="202" applyFont="1" applyFill="1" applyBorder="1" applyAlignment="1">
      <alignment horizontal="left" vertical="center" wrapText="1"/>
      <protection/>
    </xf>
    <xf numFmtId="0" fontId="133" fillId="0" borderId="8" xfId="202" applyFont="1" applyFill="1" applyBorder="1" applyAlignment="1">
      <alignment horizontal="left" vertical="center" wrapText="1"/>
      <protection/>
    </xf>
    <xf numFmtId="0" fontId="133" fillId="0" borderId="57" xfId="202" applyFont="1" applyFill="1" applyBorder="1" applyAlignment="1">
      <alignment horizontal="left" vertical="center" wrapText="1"/>
      <protection/>
    </xf>
    <xf numFmtId="0" fontId="0" fillId="0" borderId="22" xfId="0" applyBorder="1" applyAlignment="1">
      <alignment vertical="center"/>
    </xf>
    <xf numFmtId="0" fontId="133" fillId="0" borderId="58" xfId="202" applyFont="1" applyFill="1" applyBorder="1" applyAlignment="1">
      <alignment horizontal="left" vertical="center" wrapText="1"/>
      <protection/>
    </xf>
    <xf numFmtId="0" fontId="133" fillId="0" borderId="35" xfId="202" applyFont="1" applyFill="1" applyBorder="1" applyAlignment="1">
      <alignment horizontal="left" vertical="center" wrapText="1"/>
      <protection/>
    </xf>
    <xf numFmtId="0" fontId="88" fillId="0" borderId="13" xfId="202" applyFont="1" applyFill="1" applyBorder="1" applyAlignment="1">
      <alignment horizontal="center" vertical="center" wrapText="1"/>
      <protection/>
    </xf>
    <xf numFmtId="0" fontId="88" fillId="0" borderId="32" xfId="202" applyFont="1" applyFill="1" applyBorder="1" applyAlignment="1">
      <alignment horizontal="center" vertical="center" wrapText="1"/>
      <protection/>
    </xf>
    <xf numFmtId="0" fontId="88" fillId="0" borderId="19" xfId="202" applyFont="1" applyFill="1" applyBorder="1" applyAlignment="1">
      <alignment horizontal="center" vertical="center" wrapText="1"/>
      <protection/>
    </xf>
    <xf numFmtId="0" fontId="77" fillId="0" borderId="28" xfId="202" applyFont="1" applyFill="1" applyBorder="1" applyAlignment="1">
      <alignment horizontal="left" vertical="center" wrapText="1"/>
      <protection/>
    </xf>
    <xf numFmtId="0" fontId="77" fillId="0" borderId="30" xfId="202" applyFont="1" applyFill="1" applyBorder="1" applyAlignment="1">
      <alignment horizontal="left" vertical="center" wrapText="1"/>
      <protection/>
    </xf>
    <xf numFmtId="0" fontId="77" fillId="0" borderId="26" xfId="202" applyFont="1" applyFill="1" applyBorder="1" applyAlignment="1">
      <alignment horizontal="left" vertical="center" wrapText="1"/>
      <protection/>
    </xf>
    <xf numFmtId="0" fontId="100" fillId="26" borderId="45" xfId="191" applyFont="1" applyFill="1" applyBorder="1" applyAlignment="1">
      <alignment horizontal="center" vertical="center" wrapText="1"/>
      <protection/>
    </xf>
    <xf numFmtId="0" fontId="100" fillId="26" borderId="58" xfId="191" applyFont="1" applyFill="1" applyBorder="1" applyAlignment="1">
      <alignment horizontal="center" vertical="center" wrapText="1"/>
      <protection/>
    </xf>
    <xf numFmtId="0" fontId="100" fillId="26" borderId="72" xfId="191" applyFont="1" applyFill="1" applyBorder="1" applyAlignment="1">
      <alignment horizontal="center" vertical="center" wrapText="1"/>
      <protection/>
    </xf>
    <xf numFmtId="0" fontId="77" fillId="0" borderId="100" xfId="191" applyFont="1" applyFill="1" applyBorder="1" applyAlignment="1">
      <alignment vertical="center" wrapText="1"/>
      <protection/>
    </xf>
    <xf numFmtId="0" fontId="0" fillId="0" borderId="27" xfId="0" applyBorder="1" applyAlignment="1">
      <alignment/>
    </xf>
    <xf numFmtId="0" fontId="77" fillId="0" borderId="56" xfId="198" applyFont="1" applyFill="1" applyBorder="1" applyAlignment="1">
      <alignment horizontal="left" vertical="center" indent="5"/>
      <protection/>
    </xf>
    <xf numFmtId="0" fontId="77" fillId="0" borderId="62" xfId="198" applyFont="1" applyFill="1" applyBorder="1" applyAlignment="1">
      <alignment horizontal="center" vertical="center"/>
      <protection/>
    </xf>
    <xf numFmtId="0" fontId="77" fillId="0" borderId="75" xfId="198" applyFont="1" applyFill="1" applyBorder="1" applyAlignment="1">
      <alignment horizontal="center" vertical="center"/>
      <protection/>
    </xf>
    <xf numFmtId="0" fontId="77" fillId="0" borderId="61" xfId="198" applyFont="1" applyFill="1" applyBorder="1" applyAlignment="1">
      <alignment horizontal="center" vertical="center"/>
      <protection/>
    </xf>
    <xf numFmtId="0" fontId="77" fillId="35" borderId="52" xfId="198" applyFont="1" applyFill="1" applyBorder="1" applyAlignment="1">
      <alignment horizontal="center" vertical="center" wrapText="1"/>
      <protection/>
    </xf>
    <xf numFmtId="0" fontId="77" fillId="35" borderId="32" xfId="198" applyFont="1" applyFill="1" applyBorder="1" applyAlignment="1">
      <alignment horizontal="center" vertical="center" wrapText="1"/>
      <protection/>
    </xf>
    <xf numFmtId="0" fontId="77" fillId="35" borderId="19" xfId="198" applyFont="1" applyFill="1" applyBorder="1" applyAlignment="1">
      <alignment horizontal="center" vertical="center" wrapText="1"/>
      <protection/>
    </xf>
    <xf numFmtId="0" fontId="77" fillId="0" borderId="52" xfId="198" applyFont="1" applyFill="1" applyBorder="1" applyAlignment="1">
      <alignment horizontal="center" vertical="center" wrapText="1"/>
      <protection/>
    </xf>
    <xf numFmtId="0" fontId="77" fillId="0" borderId="32" xfId="198" applyFont="1" applyFill="1" applyBorder="1" applyAlignment="1">
      <alignment horizontal="center" vertical="center" wrapText="1"/>
      <protection/>
    </xf>
    <xf numFmtId="0" fontId="77" fillId="0" borderId="19" xfId="198" applyFont="1" applyFill="1" applyBorder="1" applyAlignment="1">
      <alignment horizontal="center" vertical="center" wrapText="1"/>
      <protection/>
    </xf>
    <xf numFmtId="0" fontId="77" fillId="0" borderId="95" xfId="198" applyFont="1" applyFill="1" applyBorder="1" applyAlignment="1">
      <alignment horizontal="center" vertical="center" wrapText="1"/>
      <protection/>
    </xf>
    <xf numFmtId="0" fontId="77" fillId="0" borderId="30" xfId="198" applyFont="1" applyFill="1" applyBorder="1" applyAlignment="1">
      <alignment horizontal="center" vertical="center" wrapText="1"/>
      <protection/>
    </xf>
    <xf numFmtId="0" fontId="77" fillId="0" borderId="26" xfId="198" applyFont="1" applyFill="1" applyBorder="1" applyAlignment="1">
      <alignment horizontal="center" vertical="center" wrapText="1"/>
      <protection/>
    </xf>
    <xf numFmtId="0" fontId="77" fillId="0" borderId="8" xfId="198" applyFont="1" applyFill="1" applyBorder="1" applyAlignment="1">
      <alignment horizontal="center" vertical="center"/>
      <protection/>
    </xf>
    <xf numFmtId="0" fontId="77" fillId="0" borderId="57" xfId="198" applyFont="1" applyFill="1" applyBorder="1" applyAlignment="1">
      <alignment horizontal="center" vertical="center"/>
      <protection/>
    </xf>
    <xf numFmtId="0" fontId="77" fillId="0" borderId="23" xfId="198" applyFont="1" applyFill="1" applyBorder="1" applyAlignment="1">
      <alignment horizontal="center" vertical="center" wrapText="1"/>
      <protection/>
    </xf>
    <xf numFmtId="0" fontId="77" fillId="0" borderId="35" xfId="198" applyFont="1" applyFill="1" applyBorder="1" applyAlignment="1">
      <alignment horizontal="center" vertical="center" wrapText="1"/>
      <protection/>
    </xf>
    <xf numFmtId="0" fontId="77" fillId="0" borderId="54" xfId="198" applyFont="1" applyFill="1" applyBorder="1" applyAlignment="1">
      <alignment horizontal="center" vertical="center" wrapText="1"/>
      <protection/>
    </xf>
    <xf numFmtId="0" fontId="77" fillId="0" borderId="34" xfId="198" applyFont="1" applyFill="1" applyBorder="1" applyAlignment="1">
      <alignment horizontal="center" vertical="center" wrapText="1"/>
      <protection/>
    </xf>
    <xf numFmtId="0" fontId="77" fillId="0" borderId="33" xfId="198" applyFont="1" applyFill="1" applyBorder="1" applyAlignment="1">
      <alignment horizontal="center" vertical="center" wrapText="1"/>
      <protection/>
    </xf>
    <xf numFmtId="0" fontId="77" fillId="0" borderId="13" xfId="0" applyFont="1" applyFill="1" applyBorder="1" applyAlignment="1">
      <alignment horizontal="center" vertical="center"/>
    </xf>
    <xf numFmtId="0" fontId="0" fillId="0" borderId="19" xfId="0" applyFill="1" applyBorder="1" applyAlignment="1">
      <alignment vertical="center"/>
    </xf>
    <xf numFmtId="0" fontId="77" fillId="0" borderId="47" xfId="198" applyFont="1" applyFill="1" applyBorder="1" applyAlignment="1">
      <alignment horizontal="left" vertical="center"/>
      <protection/>
    </xf>
    <xf numFmtId="0" fontId="77" fillId="0" borderId="0" xfId="198" applyFont="1" applyFill="1" applyBorder="1" applyAlignment="1">
      <alignment horizontal="left" vertical="center"/>
      <protection/>
    </xf>
    <xf numFmtId="0" fontId="77" fillId="0" borderId="33" xfId="198" applyFont="1" applyFill="1" applyBorder="1" applyAlignment="1">
      <alignment horizontal="left" vertical="center"/>
      <protection/>
    </xf>
    <xf numFmtId="0" fontId="77" fillId="35" borderId="53" xfId="198" applyFont="1" applyFill="1" applyBorder="1" applyAlignment="1">
      <alignment horizontal="center" vertical="center" wrapText="1"/>
      <protection/>
    </xf>
    <xf numFmtId="0" fontId="77" fillId="35" borderId="62" xfId="198" applyFont="1" applyFill="1" applyBorder="1" applyAlignment="1">
      <alignment/>
      <protection/>
    </xf>
    <xf numFmtId="0" fontId="77" fillId="35" borderId="56" xfId="198" applyFont="1" applyFill="1" applyBorder="1" applyAlignment="1">
      <alignment/>
      <protection/>
    </xf>
    <xf numFmtId="0" fontId="77" fillId="35" borderId="0" xfId="198" applyFont="1" applyFill="1" applyBorder="1" applyAlignment="1">
      <alignment/>
      <protection/>
    </xf>
    <xf numFmtId="0" fontId="77" fillId="35" borderId="54" xfId="198" applyFont="1" applyFill="1" applyBorder="1" applyAlignment="1">
      <alignment/>
      <protection/>
    </xf>
    <xf numFmtId="0" fontId="77" fillId="35" borderId="59" xfId="198" applyFont="1" applyFill="1" applyBorder="1" applyAlignment="1">
      <alignment/>
      <protection/>
    </xf>
    <xf numFmtId="0" fontId="77" fillId="0" borderId="0" xfId="198" applyFont="1" applyFill="1" applyAlignment="1">
      <alignment horizontal="left" vertical="top" wrapText="1"/>
      <protection/>
    </xf>
    <xf numFmtId="0" fontId="77" fillId="0" borderId="53" xfId="198" applyFont="1" applyFill="1" applyBorder="1" applyAlignment="1">
      <alignment horizontal="center" vertical="center"/>
      <protection/>
    </xf>
    <xf numFmtId="0" fontId="77" fillId="0" borderId="51" xfId="198" applyFont="1" applyFill="1" applyBorder="1" applyAlignment="1">
      <alignment horizontal="center" vertical="center"/>
      <protection/>
    </xf>
    <xf numFmtId="0" fontId="77" fillId="0" borderId="56" xfId="198" applyFont="1" applyFill="1" applyBorder="1" applyAlignment="1">
      <alignment horizontal="center" vertical="center"/>
      <protection/>
    </xf>
    <xf numFmtId="0" fontId="77" fillId="0" borderId="33" xfId="198" applyFont="1" applyFill="1" applyBorder="1" applyAlignment="1">
      <alignment horizontal="center" vertical="center"/>
      <protection/>
    </xf>
    <xf numFmtId="0" fontId="77" fillId="0" borderId="54" xfId="198" applyFont="1" applyFill="1" applyBorder="1" applyAlignment="1">
      <alignment horizontal="center" vertical="center"/>
      <protection/>
    </xf>
    <xf numFmtId="0" fontId="77" fillId="0" borderId="34" xfId="198" applyFont="1" applyFill="1" applyBorder="1" applyAlignment="1">
      <alignment horizontal="center" vertical="center"/>
      <protection/>
    </xf>
    <xf numFmtId="0" fontId="77" fillId="0" borderId="51" xfId="198" applyFont="1" applyFill="1" applyBorder="1" applyAlignment="1">
      <alignment/>
      <protection/>
    </xf>
    <xf numFmtId="0" fontId="77" fillId="0" borderId="33" xfId="198" applyFont="1" applyFill="1" applyBorder="1" applyAlignment="1">
      <alignment/>
      <protection/>
    </xf>
    <xf numFmtId="0" fontId="77" fillId="0" borderId="34" xfId="198" applyFont="1" applyFill="1" applyBorder="1" applyAlignment="1">
      <alignment/>
      <protection/>
    </xf>
    <xf numFmtId="0" fontId="77" fillId="0" borderId="53" xfId="198" applyFont="1" applyFill="1" applyBorder="1" applyAlignment="1">
      <alignment horizontal="center" vertical="center" wrapText="1"/>
      <protection/>
    </xf>
    <xf numFmtId="0" fontId="77" fillId="0" borderId="62" xfId="198" applyFont="1" applyFill="1" applyBorder="1" applyAlignment="1">
      <alignment/>
      <protection/>
    </xf>
    <xf numFmtId="0" fontId="77" fillId="0" borderId="56" xfId="198" applyFont="1" applyFill="1" applyBorder="1" applyAlignment="1">
      <alignment/>
      <protection/>
    </xf>
    <xf numFmtId="0" fontId="77" fillId="0" borderId="0" xfId="198" applyFont="1" applyFill="1" applyBorder="1" applyAlignment="1">
      <alignment/>
      <protection/>
    </xf>
    <xf numFmtId="0" fontId="77" fillId="0" borderId="54" xfId="198" applyFont="1" applyFill="1" applyBorder="1" applyAlignment="1">
      <alignment/>
      <protection/>
    </xf>
    <xf numFmtId="0" fontId="77" fillId="0" borderId="59" xfId="198" applyFont="1" applyFill="1" applyBorder="1" applyAlignment="1">
      <alignment/>
      <protection/>
    </xf>
    <xf numFmtId="0" fontId="125" fillId="0" borderId="42" xfId="198" applyFont="1" applyFill="1" applyBorder="1" applyAlignment="1">
      <alignment horizontal="left" vertical="center"/>
      <protection/>
    </xf>
    <xf numFmtId="0" fontId="125" fillId="0" borderId="57" xfId="198" applyFont="1" applyFill="1" applyBorder="1" applyAlignment="1">
      <alignment horizontal="left" vertical="center"/>
      <protection/>
    </xf>
    <xf numFmtId="0" fontId="125" fillId="0" borderId="58" xfId="198" applyFont="1" applyFill="1" applyBorder="1" applyAlignment="1">
      <alignment horizontal="left" vertical="center"/>
      <protection/>
    </xf>
    <xf numFmtId="0" fontId="125" fillId="0" borderId="71" xfId="198" applyFont="1" applyFill="1" applyBorder="1" applyAlignment="1">
      <alignment horizontal="left" vertical="center"/>
      <protection/>
    </xf>
    <xf numFmtId="0" fontId="77" fillId="0" borderId="47" xfId="198" applyFont="1" applyFill="1" applyBorder="1" applyAlignment="1">
      <alignment horizontal="left" vertical="center" wrapText="1"/>
      <protection/>
    </xf>
    <xf numFmtId="0" fontId="77" fillId="0" borderId="0" xfId="198" applyFont="1" applyFill="1" applyBorder="1" applyAlignment="1">
      <alignment horizontal="left" vertical="center" wrapText="1"/>
      <protection/>
    </xf>
    <xf numFmtId="0" fontId="77" fillId="0" borderId="33" xfId="198" applyFont="1" applyFill="1" applyBorder="1" applyAlignment="1">
      <alignment horizontal="left" vertical="center" wrapText="1"/>
      <protection/>
    </xf>
    <xf numFmtId="0" fontId="100" fillId="26" borderId="44" xfId="209" applyFont="1" applyFill="1" applyBorder="1" applyAlignment="1">
      <alignment horizontal="center" vertical="center" wrapText="1"/>
      <protection/>
    </xf>
    <xf numFmtId="0" fontId="100" fillId="26" borderId="59" xfId="209" applyFont="1" applyFill="1" applyBorder="1" applyAlignment="1">
      <alignment horizontal="center" vertical="center" wrapText="1"/>
      <protection/>
    </xf>
    <xf numFmtId="0" fontId="100" fillId="26" borderId="67" xfId="209" applyFont="1" applyFill="1" applyBorder="1" applyAlignment="1">
      <alignment horizontal="center" vertical="center" wrapText="1"/>
      <protection/>
    </xf>
    <xf numFmtId="0" fontId="77" fillId="0" borderId="13" xfId="198" applyFont="1" applyFill="1" applyBorder="1" applyAlignment="1">
      <alignment horizontal="center" vertical="center"/>
      <protection/>
    </xf>
    <xf numFmtId="0" fontId="0" fillId="0" borderId="32" xfId="0" applyFill="1" applyBorder="1" applyAlignment="1">
      <alignment horizontal="center" vertical="center"/>
    </xf>
    <xf numFmtId="0" fontId="77" fillId="0" borderId="13" xfId="198" applyFont="1" applyFill="1" applyBorder="1" applyAlignment="1">
      <alignment horizontal="center" vertical="center" wrapText="1"/>
      <protection/>
    </xf>
    <xf numFmtId="0" fontId="77" fillId="0" borderId="74" xfId="198" applyFont="1" applyFill="1" applyBorder="1" applyAlignment="1">
      <alignment horizontal="center" vertical="center"/>
      <protection/>
    </xf>
    <xf numFmtId="0" fontId="77" fillId="0" borderId="51" xfId="198" applyFont="1" applyFill="1" applyBorder="1" applyAlignment="1">
      <alignment horizontal="center" vertical="center" wrapText="1"/>
      <protection/>
    </xf>
    <xf numFmtId="0" fontId="77" fillId="0" borderId="56" xfId="198" applyFont="1" applyFill="1" applyBorder="1" applyAlignment="1">
      <alignment horizontal="center" vertical="center" wrapText="1"/>
      <protection/>
    </xf>
    <xf numFmtId="0" fontId="77" fillId="0" borderId="32" xfId="198" applyFont="1" applyFill="1" applyBorder="1" applyAlignment="1">
      <alignment/>
      <protection/>
    </xf>
    <xf numFmtId="0" fontId="77" fillId="0" borderId="19" xfId="198" applyFont="1" applyFill="1" applyBorder="1" applyAlignment="1">
      <alignment/>
      <protection/>
    </xf>
    <xf numFmtId="0" fontId="77" fillId="35" borderId="32" xfId="198" applyFont="1" applyFill="1" applyBorder="1" applyAlignment="1">
      <alignment/>
      <protection/>
    </xf>
    <xf numFmtId="0" fontId="77" fillId="35" borderId="19" xfId="198" applyFont="1" applyFill="1" applyBorder="1" applyAlignment="1">
      <alignment/>
      <protection/>
    </xf>
    <xf numFmtId="0" fontId="68" fillId="0" borderId="47" xfId="212" applyFont="1" applyFill="1" applyBorder="1" applyAlignment="1">
      <alignment horizontal="left" vertical="center" wrapText="1"/>
      <protection/>
    </xf>
    <xf numFmtId="0" fontId="68" fillId="0" borderId="0" xfId="212" applyFont="1" applyFill="1" applyBorder="1" applyAlignment="1">
      <alignment horizontal="left" vertical="center" wrapText="1"/>
      <protection/>
    </xf>
    <xf numFmtId="0" fontId="100" fillId="0" borderId="44" xfId="212" applyFont="1" applyFill="1" applyBorder="1" applyAlignment="1">
      <alignment horizontal="left" vertical="center" wrapText="1"/>
      <protection/>
    </xf>
    <xf numFmtId="0" fontId="100" fillId="0" borderId="59" xfId="212" applyFont="1" applyFill="1" applyBorder="1" applyAlignment="1">
      <alignment horizontal="left" vertical="center" wrapText="1"/>
      <protection/>
    </xf>
    <xf numFmtId="0" fontId="68" fillId="0" borderId="33" xfId="212" applyFont="1" applyFill="1" applyBorder="1" applyAlignment="1">
      <alignment horizontal="left" vertical="center" wrapText="1"/>
      <protection/>
    </xf>
    <xf numFmtId="0" fontId="68" fillId="0" borderId="52" xfId="212" applyFont="1" applyFill="1" applyBorder="1" applyAlignment="1">
      <alignment horizontal="center" vertical="center" wrapText="1"/>
      <protection/>
    </xf>
    <xf numFmtId="0" fontId="68" fillId="0" borderId="19" xfId="212" applyFont="1" applyFill="1" applyBorder="1" applyAlignment="1">
      <alignment horizontal="center" vertical="center" wrapText="1"/>
      <protection/>
    </xf>
    <xf numFmtId="0" fontId="68" fillId="0" borderId="52" xfId="212" applyFont="1" applyFill="1" applyBorder="1" applyAlignment="1" quotePrefix="1">
      <alignment horizontal="center" vertical="center" wrapText="1"/>
      <protection/>
    </xf>
    <xf numFmtId="0" fontId="68" fillId="0" borderId="19" xfId="212" applyFont="1" applyFill="1" applyBorder="1" applyAlignment="1" quotePrefix="1">
      <alignment horizontal="center" vertical="center" wrapText="1"/>
      <protection/>
    </xf>
    <xf numFmtId="0" fontId="68" fillId="0" borderId="95" xfId="212" applyFont="1" applyFill="1" applyBorder="1" applyAlignment="1">
      <alignment horizontal="center" vertical="center" wrapText="1"/>
      <protection/>
    </xf>
    <xf numFmtId="0" fontId="68" fillId="0" borderId="26" xfId="212" applyFont="1" applyFill="1" applyBorder="1" applyAlignment="1">
      <alignment horizontal="center" vertical="center" wrapText="1"/>
      <protection/>
    </xf>
    <xf numFmtId="0" fontId="100" fillId="32" borderId="42" xfId="212" applyFont="1" applyFill="1" applyBorder="1" applyAlignment="1">
      <alignment horizontal="left" vertical="center" wrapText="1"/>
      <protection/>
    </xf>
    <xf numFmtId="0" fontId="100" fillId="32" borderId="57" xfId="212" applyFont="1" applyFill="1" applyBorder="1" applyAlignment="1">
      <alignment horizontal="left" vertical="center" wrapText="1"/>
      <protection/>
    </xf>
    <xf numFmtId="0" fontId="100" fillId="32" borderId="71" xfId="212" applyFont="1" applyFill="1" applyBorder="1" applyAlignment="1">
      <alignment horizontal="left" vertical="center" wrapText="1"/>
      <protection/>
    </xf>
    <xf numFmtId="0" fontId="100" fillId="0" borderId="42" xfId="212" applyFont="1" applyFill="1" applyBorder="1" applyAlignment="1">
      <alignment horizontal="left" vertical="center" wrapText="1"/>
      <protection/>
    </xf>
    <xf numFmtId="0" fontId="100" fillId="0" borderId="57" xfId="212" applyFont="1" applyFill="1" applyBorder="1" applyAlignment="1">
      <alignment horizontal="left" vertical="center" wrapText="1"/>
      <protection/>
    </xf>
    <xf numFmtId="0" fontId="100" fillId="0" borderId="71" xfId="212" applyFont="1" applyFill="1" applyBorder="1" applyAlignment="1">
      <alignment horizontal="left" vertical="center" wrapText="1"/>
      <protection/>
    </xf>
    <xf numFmtId="0" fontId="161" fillId="0" borderId="0" xfId="212" applyFont="1" applyFill="1" applyBorder="1" applyAlignment="1">
      <alignment horizontal="center" vertical="center"/>
      <protection/>
    </xf>
    <xf numFmtId="0" fontId="77" fillId="0" borderId="0" xfId="212" applyFont="1" applyFill="1" applyBorder="1" applyAlignment="1">
      <alignment horizontal="center" vertical="center"/>
      <protection/>
    </xf>
    <xf numFmtId="0" fontId="68" fillId="0" borderId="51" xfId="198" applyFont="1" applyFill="1" applyBorder="1" applyAlignment="1">
      <alignment horizontal="center" vertical="center" wrapText="1"/>
      <protection/>
    </xf>
    <xf numFmtId="0" fontId="68" fillId="0" borderId="33" xfId="198" applyFont="1" applyFill="1" applyBorder="1" applyAlignment="1">
      <alignment horizontal="center" vertical="center" wrapText="1"/>
      <protection/>
    </xf>
    <xf numFmtId="0" fontId="68" fillId="0" borderId="74" xfId="212" applyFont="1" applyFill="1" applyBorder="1" applyAlignment="1">
      <alignment horizontal="center" vertical="center"/>
      <protection/>
    </xf>
    <xf numFmtId="0" fontId="68" fillId="0" borderId="61" xfId="212" applyFont="1" applyFill="1" applyBorder="1" applyAlignment="1">
      <alignment horizontal="center" vertical="center"/>
      <protection/>
    </xf>
    <xf numFmtId="0" fontId="68" fillId="0" borderId="74" xfId="212" applyFont="1" applyFill="1" applyBorder="1" applyAlignment="1">
      <alignment horizontal="center" vertical="center" wrapText="1"/>
      <protection/>
    </xf>
    <xf numFmtId="0" fontId="68" fillId="0" borderId="61" xfId="212" applyFont="1" applyFill="1" applyBorder="1" applyAlignment="1">
      <alignment horizontal="center" vertical="center" wrapText="1"/>
      <protection/>
    </xf>
    <xf numFmtId="0" fontId="68" fillId="0" borderId="75" xfId="212" applyFont="1" applyFill="1" applyBorder="1" applyAlignment="1">
      <alignment horizontal="center" vertical="center" wrapText="1"/>
      <protection/>
    </xf>
    <xf numFmtId="0" fontId="68" fillId="0" borderId="53" xfId="212" applyFont="1" applyFill="1" applyBorder="1" applyAlignment="1">
      <alignment horizontal="center" vertical="center" wrapText="1"/>
      <protection/>
    </xf>
    <xf numFmtId="0" fontId="10" fillId="26" borderId="42" xfId="212" applyFont="1" applyFill="1" applyBorder="1" applyAlignment="1">
      <alignment horizontal="center" vertical="center"/>
      <protection/>
    </xf>
    <xf numFmtId="0" fontId="10" fillId="26" borderId="57" xfId="212" applyFont="1" applyFill="1" applyBorder="1" applyAlignment="1">
      <alignment horizontal="center" vertical="center"/>
      <protection/>
    </xf>
    <xf numFmtId="0" fontId="10" fillId="26" borderId="71" xfId="212" applyFont="1" applyFill="1" applyBorder="1" applyAlignment="1">
      <alignment horizontal="center" vertical="center"/>
      <protection/>
    </xf>
    <xf numFmtId="0" fontId="8" fillId="0" borderId="28" xfId="212" applyFont="1" applyFill="1" applyBorder="1" applyAlignment="1">
      <alignment horizontal="left" vertical="center" wrapText="1"/>
      <protection/>
    </xf>
    <xf numFmtId="0" fontId="8" fillId="0" borderId="26" xfId="212" applyFont="1" applyFill="1" applyBorder="1" applyAlignment="1">
      <alignment horizontal="left" vertical="center" wrapText="1"/>
      <protection/>
    </xf>
  </cellXfs>
  <cellStyles count="241">
    <cellStyle name="Normal" xfId="0"/>
    <cellStyle name="20% - 1. jelölőszín" xfId="15"/>
    <cellStyle name="20% - 1. jelölőszín 2" xfId="16"/>
    <cellStyle name="20% - 2. jelölőszín" xfId="17"/>
    <cellStyle name="20% - 2. jelölőszín 2" xfId="18"/>
    <cellStyle name="20% - 3. jelölőszín" xfId="19"/>
    <cellStyle name="20% - 3. jelölőszín 2" xfId="20"/>
    <cellStyle name="20% - 4. jelölőszín" xfId="21"/>
    <cellStyle name="20% - 4. jelölőszín 2" xfId="22"/>
    <cellStyle name="20% - 5. jelölőszín" xfId="23"/>
    <cellStyle name="20% - 5. jelölőszín 2" xfId="24"/>
    <cellStyle name="20% - 6. jelölőszín" xfId="25"/>
    <cellStyle name="20% - 6. jelölőszín 2" xfId="26"/>
    <cellStyle name="20% - Accent1" xfId="27"/>
    <cellStyle name="20% - Accent1 2" xfId="28"/>
    <cellStyle name="20% - Accent2" xfId="29"/>
    <cellStyle name="20% - Accent2 2" xfId="30"/>
    <cellStyle name="20% - Accent3" xfId="31"/>
    <cellStyle name="20% - Accent3 2" xfId="32"/>
    <cellStyle name="20% - Accent4" xfId="33"/>
    <cellStyle name="20% - Accent4 2" xfId="34"/>
    <cellStyle name="20% - Accent5" xfId="35"/>
    <cellStyle name="20% - Accent5 2" xfId="36"/>
    <cellStyle name="20% - Accent6" xfId="37"/>
    <cellStyle name="20% - Accent6 2" xfId="38"/>
    <cellStyle name="20% - Énfasis1" xfId="39"/>
    <cellStyle name="20% - Énfasis2" xfId="40"/>
    <cellStyle name="20% - Énfasis3" xfId="41"/>
    <cellStyle name="20% - Énfasis4" xfId="42"/>
    <cellStyle name="20% - Énfasis5" xfId="43"/>
    <cellStyle name="20% - Énfasis6" xfId="44"/>
    <cellStyle name="40% - 1. jelölőszín" xfId="45"/>
    <cellStyle name="40% - 1. jelölőszín 2" xfId="46"/>
    <cellStyle name="40% - 2. jelölőszín" xfId="47"/>
    <cellStyle name="40% - 2. jelölőszín 2" xfId="48"/>
    <cellStyle name="40% - 3. jelölőszín" xfId="49"/>
    <cellStyle name="40% - 3. jelölőszín 2" xfId="50"/>
    <cellStyle name="40% - 4. jelölőszín" xfId="51"/>
    <cellStyle name="40% - 4. jelölőszín 2" xfId="52"/>
    <cellStyle name="40% - 5. jelölőszín" xfId="53"/>
    <cellStyle name="40% - 5. jelölőszín 2" xfId="54"/>
    <cellStyle name="40% - 6. jelölőszín" xfId="55"/>
    <cellStyle name="40% - 6. jelölőszín 2" xfId="56"/>
    <cellStyle name="40% - Accent1" xfId="57"/>
    <cellStyle name="40% - Accent1 2" xfId="58"/>
    <cellStyle name="40% - Accent2" xfId="59"/>
    <cellStyle name="40% - Accent2 2" xfId="60"/>
    <cellStyle name="40% - Accent3" xfId="61"/>
    <cellStyle name="40% - Accent3 2" xfId="62"/>
    <cellStyle name="40% - Accent4" xfId="63"/>
    <cellStyle name="40% - Accent4 2" xfId="64"/>
    <cellStyle name="40% - Accent5" xfId="65"/>
    <cellStyle name="40% - Accent5 2" xfId="66"/>
    <cellStyle name="40% - Accent6" xfId="67"/>
    <cellStyle name="40% - Accent6 2" xfId="68"/>
    <cellStyle name="40% - Énfasis1" xfId="69"/>
    <cellStyle name="40% - Énfasis2" xfId="70"/>
    <cellStyle name="40% - Énfasis3" xfId="71"/>
    <cellStyle name="40% - Énfasis4" xfId="72"/>
    <cellStyle name="40% - Énfasis5" xfId="73"/>
    <cellStyle name="40% - Énfasis6" xfId="74"/>
    <cellStyle name="60% - 1. jelölőszín" xfId="75"/>
    <cellStyle name="60% - 2. jelölőszín" xfId="76"/>
    <cellStyle name="60% - 3. jelölőszín" xfId="77"/>
    <cellStyle name="60% - 4. jelölőszín" xfId="78"/>
    <cellStyle name="60% - 5. jelölőszín" xfId="79"/>
    <cellStyle name="60% - 6. jelölőszín" xfId="80"/>
    <cellStyle name="60% - Accent1" xfId="81"/>
    <cellStyle name="60% - Accent1 2" xfId="82"/>
    <cellStyle name="60% - Accent2" xfId="83"/>
    <cellStyle name="60% - Accent2 2" xfId="84"/>
    <cellStyle name="60% - Accent3" xfId="85"/>
    <cellStyle name="60% - Accent3 2" xfId="86"/>
    <cellStyle name="60% - Accent4" xfId="87"/>
    <cellStyle name="60% - Accent4 2" xfId="88"/>
    <cellStyle name="60% - Accent5" xfId="89"/>
    <cellStyle name="60% - Accent5 2" xfId="90"/>
    <cellStyle name="60% - Accent6" xfId="91"/>
    <cellStyle name="60% - Accent6 2" xfId="92"/>
    <cellStyle name="60% - Énfasis1" xfId="93"/>
    <cellStyle name="60% - Énfasis2" xfId="94"/>
    <cellStyle name="60% - Énfasis3" xfId="95"/>
    <cellStyle name="60% - Énfasis4" xfId="96"/>
    <cellStyle name="60% - Énfasis5" xfId="97"/>
    <cellStyle name="60% - Énfasis6" xfId="98"/>
    <cellStyle name="Accent1" xfId="99"/>
    <cellStyle name="Accent1 2" xfId="100"/>
    <cellStyle name="Accent2" xfId="101"/>
    <cellStyle name="Accent2 2" xfId="102"/>
    <cellStyle name="Accent3" xfId="103"/>
    <cellStyle name="Accent3 2" xfId="104"/>
    <cellStyle name="Accent4" xfId="105"/>
    <cellStyle name="Accent4 2" xfId="106"/>
    <cellStyle name="Accent5" xfId="107"/>
    <cellStyle name="Accent5 2" xfId="108"/>
    <cellStyle name="Accent6" xfId="109"/>
    <cellStyle name="Accent6 2" xfId="110"/>
    <cellStyle name="Bad" xfId="111"/>
    <cellStyle name="Bad 2" xfId="112"/>
    <cellStyle name="Bevitel" xfId="113"/>
    <cellStyle name="Buena" xfId="114"/>
    <cellStyle name="Calculation" xfId="115"/>
    <cellStyle name="Calculation 2" xfId="116"/>
    <cellStyle name="Cálculo" xfId="117"/>
    <cellStyle name="Celda de comprobación" xfId="118"/>
    <cellStyle name="Celda vinculada" xfId="119"/>
    <cellStyle name="Check Cell" xfId="120"/>
    <cellStyle name="Check Cell 2" xfId="121"/>
    <cellStyle name="Cím" xfId="122"/>
    <cellStyle name="Címsor 1" xfId="123"/>
    <cellStyle name="Címsor 2" xfId="124"/>
    <cellStyle name="Címsor 3" xfId="125"/>
    <cellStyle name="Címsor 4" xfId="126"/>
    <cellStyle name="Comma" xfId="127"/>
    <cellStyle name="Comma [0]" xfId="128"/>
    <cellStyle name="Currency" xfId="129"/>
    <cellStyle name="Currency [0]" xfId="130"/>
    <cellStyle name="Ellenőrzőcella" xfId="131"/>
    <cellStyle name="Encabezado 4" xfId="132"/>
    <cellStyle name="Énfasis1" xfId="133"/>
    <cellStyle name="Énfasis2" xfId="134"/>
    <cellStyle name="Énfasis3" xfId="135"/>
    <cellStyle name="Énfasis4" xfId="136"/>
    <cellStyle name="Énfasis5" xfId="137"/>
    <cellStyle name="Énfasis6" xfId="138"/>
    <cellStyle name="Entrada" xfId="139"/>
    <cellStyle name="Explanatory Text" xfId="140"/>
    <cellStyle name="Explanatory Text 2" xfId="141"/>
    <cellStyle name="Figyelmeztetés" xfId="142"/>
    <cellStyle name="Good" xfId="143"/>
    <cellStyle name="Good 2" xfId="144"/>
    <cellStyle name="greyed" xfId="145"/>
    <cellStyle name="Heading 1" xfId="146"/>
    <cellStyle name="Heading 1 2" xfId="147"/>
    <cellStyle name="Heading 2" xfId="148"/>
    <cellStyle name="Heading 2 2" xfId="149"/>
    <cellStyle name="Heading 3" xfId="150"/>
    <cellStyle name="Heading 3 2" xfId="151"/>
    <cellStyle name="Heading 4" xfId="152"/>
    <cellStyle name="Heading 4 2" xfId="153"/>
    <cellStyle name="highlightExposure" xfId="154"/>
    <cellStyle name="highlightText" xfId="155"/>
    <cellStyle name="Hipervínculo 2" xfId="156"/>
    <cellStyle name="Hivatkozott cella" xfId="157"/>
    <cellStyle name="Hyperlink 2" xfId="158"/>
    <cellStyle name="Hyperlink 3" xfId="159"/>
    <cellStyle name="Hyperlink 3 2" xfId="160"/>
    <cellStyle name="Hyperlink_20090914_1805 Meneau_COREP ON COREP amendments (GSD) + FR" xfId="161"/>
    <cellStyle name="Hyperlink_20110211_REP-2010-17-(GL04-rev3-CRD-3)_Subgroup on Reporting Version" xfId="162"/>
    <cellStyle name="Incorrecto" xfId="163"/>
    <cellStyle name="Input" xfId="164"/>
    <cellStyle name="Input 2" xfId="165"/>
    <cellStyle name="inputExposure" xfId="166"/>
    <cellStyle name="Jegyzet" xfId="167"/>
    <cellStyle name="Jelölőszín (1)" xfId="168"/>
    <cellStyle name="Jelölőszín (2)" xfId="169"/>
    <cellStyle name="Jelölőszín (3)" xfId="170"/>
    <cellStyle name="Jelölőszín (4)" xfId="171"/>
    <cellStyle name="Jelölőszín (5)" xfId="172"/>
    <cellStyle name="Jelölőszín (6)" xfId="173"/>
    <cellStyle name="Jó" xfId="174"/>
    <cellStyle name="Kimenet" xfId="175"/>
    <cellStyle name="Lien hypertexte 2" xfId="176"/>
    <cellStyle name="Lien hypertexte 3" xfId="177"/>
    <cellStyle name="Linked Cell" xfId="178"/>
    <cellStyle name="Linked Cell 2" xfId="179"/>
    <cellStyle name="Magyarázó szöveg" xfId="180"/>
    <cellStyle name="Millares 2" xfId="181"/>
    <cellStyle name="Millares 2 2" xfId="182"/>
    <cellStyle name="Millares 3" xfId="183"/>
    <cellStyle name="Millares 3 2" xfId="184"/>
    <cellStyle name="Navadno_List1" xfId="185"/>
    <cellStyle name="Neutral" xfId="186"/>
    <cellStyle name="Neutral 2" xfId="187"/>
    <cellStyle name="Normal 2" xfId="188"/>
    <cellStyle name="Normal 2 2" xfId="189"/>
    <cellStyle name="Normal 2 2 2" xfId="190"/>
    <cellStyle name="Normal 2 2 3" xfId="191"/>
    <cellStyle name="Normal 2 2 3 2" xfId="192"/>
    <cellStyle name="Normal 2 2_COREP GL04rev3" xfId="193"/>
    <cellStyle name="Normal 2 3" xfId="194"/>
    <cellStyle name="Normal 2_~0149226" xfId="195"/>
    <cellStyle name="Normal 2_CEBS 2009 38 Annex 1 (CP06rev2 FINREP templates)" xfId="196"/>
    <cellStyle name="Normal 3" xfId="197"/>
    <cellStyle name="Normal 3 2" xfId="198"/>
    <cellStyle name="Normal 3 3" xfId="199"/>
    <cellStyle name="Normal 3 4" xfId="200"/>
    <cellStyle name="Normal 3_~1520012" xfId="201"/>
    <cellStyle name="Normal 4" xfId="202"/>
    <cellStyle name="Normal 5" xfId="203"/>
    <cellStyle name="Normal 5 2" xfId="204"/>
    <cellStyle name="Normal 6" xfId="205"/>
    <cellStyle name="Normal 7" xfId="206"/>
    <cellStyle name="Normal_03 STA 2" xfId="207"/>
    <cellStyle name="Normal_03 STA 3" xfId="208"/>
    <cellStyle name="Normal_05 STA SEC 2 2" xfId="209"/>
    <cellStyle name="Normal_08 IRB EQU 1" xfId="210"/>
    <cellStyle name="Normal_08 IRB EQU 1 2 2" xfId="211"/>
    <cellStyle name="Normal_17 MKR IM 2 2" xfId="212"/>
    <cellStyle name="Normal_19 OPR LOSS" xfId="213"/>
    <cellStyle name="Normal_19 OPR LOSS 2" xfId="214"/>
    <cellStyle name="Normal_20 OPR" xfId="215"/>
    <cellStyle name="Normal_23 OTH 3 AFF 2" xfId="216"/>
    <cellStyle name="Normal_CR EQU IRB sent to COREP ON for BTS 25 05 2011" xfId="217"/>
    <cellStyle name="Normal_MKR - Market risks 2" xfId="218"/>
    <cellStyle name="Normale_2011 04 14 Templates for stress test_bcl" xfId="219"/>
    <cellStyle name="Notas" xfId="220"/>
    <cellStyle name="Note" xfId="221"/>
    <cellStyle name="Note 2" xfId="222"/>
    <cellStyle name="Összesen" xfId="223"/>
    <cellStyle name="Output" xfId="224"/>
    <cellStyle name="Output 2" xfId="225"/>
    <cellStyle name="Percent" xfId="226"/>
    <cellStyle name="Porcentual 2" xfId="227"/>
    <cellStyle name="Rossz" xfId="228"/>
    <cellStyle name="Salida" xfId="229"/>
    <cellStyle name="Semleges" xfId="230"/>
    <cellStyle name="showExposure" xfId="231"/>
    <cellStyle name="Standard 2" xfId="232"/>
    <cellStyle name="Standard 3" xfId="233"/>
    <cellStyle name="Standard 3 2" xfId="234"/>
    <cellStyle name="Standard 4" xfId="235"/>
    <cellStyle name="Standard_20100106 GL04rev2 Documentation of changes" xfId="236"/>
    <cellStyle name="Standard_20100106 GL04rev2 Documentation of changes 2" xfId="237"/>
    <cellStyle name="Standard_20100129_1559 Jentsch_COREP ON 20100129 COREP preliminary proposal_CR SA" xfId="238"/>
    <cellStyle name="Standard_GL04_CR_December 2007" xfId="239"/>
    <cellStyle name="Standard_GL04_MKR_December 2007 2" xfId="240"/>
    <cellStyle name="Számítás" xfId="241"/>
    <cellStyle name="Texto de advertencia" xfId="242"/>
    <cellStyle name="Texto explicativo" xfId="243"/>
    <cellStyle name="Title" xfId="244"/>
    <cellStyle name="Title 2" xfId="245"/>
    <cellStyle name="Título" xfId="246"/>
    <cellStyle name="Título 1" xfId="247"/>
    <cellStyle name="Título 2" xfId="248"/>
    <cellStyle name="Título 3" xfId="249"/>
    <cellStyle name="Título_20091015 DE_Proposed amendments to CR SEC_MKR" xfId="250"/>
    <cellStyle name="Total" xfId="251"/>
    <cellStyle name="Total 2" xfId="252"/>
    <cellStyle name="Warning Text" xfId="253"/>
    <cellStyle name="Warning Text 2" xfId="254"/>
  </cellStyles>
  <dxfs count="13">
    <dxf>
      <font>
        <strike/>
        <color indexed="57"/>
      </font>
    </dxf>
    <dxf>
      <font>
        <strike/>
        <color indexed="57"/>
      </font>
    </dxf>
    <dxf>
      <font>
        <strike/>
        <color indexed="57"/>
      </font>
    </dxf>
    <dxf>
      <font>
        <strike/>
        <color indexed="57"/>
      </font>
    </dxf>
    <dxf>
      <font>
        <strike/>
        <color indexed="57"/>
      </font>
    </dxf>
    <dxf>
      <font>
        <strike/>
        <color indexed="57"/>
      </font>
    </dxf>
    <dxf>
      <font>
        <strike/>
        <color indexed="57"/>
      </font>
    </dxf>
    <dxf>
      <font>
        <strike/>
        <color indexed="57"/>
      </font>
    </dxf>
    <dxf>
      <font>
        <strike/>
        <color indexed="57"/>
      </font>
    </dxf>
    <dxf>
      <font>
        <strike/>
        <color indexed="57"/>
      </font>
    </dxf>
    <dxf>
      <font>
        <strike/>
        <color indexed="57"/>
      </font>
    </dxf>
    <dxf>
      <fill>
        <patternFill>
          <bgColor indexed="10"/>
        </patternFill>
      </fill>
    </dxf>
    <dxf>
      <font>
        <strike/>
        <color rgb="FF33996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externalLink" Target="externalLinks/externalLink1.xml" /><Relationship Id="rId46" Type="http://schemas.openxmlformats.org/officeDocument/2006/relationships/externalLink" Target="externalLinks/externalLink2.xml" /><Relationship Id="rId47" Type="http://schemas.openxmlformats.org/officeDocument/2006/relationships/externalLink" Target="externalLinks/externalLink3.xml" /><Relationship Id="rId48" Type="http://schemas.openxmlformats.org/officeDocument/2006/relationships/externalLink" Target="externalLinks/externalLink4.xml" /><Relationship Id="rId49" Type="http://schemas.openxmlformats.org/officeDocument/2006/relationships/externalLink" Target="externalLinks/externalLink5.xml" /><Relationship Id="rId50" Type="http://schemas.openxmlformats.org/officeDocument/2006/relationships/externalLink" Target="externalLinks/externalLink6.xml" /><Relationship Id="rId5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CP06revAnnex1_workinprogres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y%20Documents\work\egfi%20november%202006\EGFI%202006%2010%20Rev5%20-%20Annex%202%20(Disclosure%20%20of%20FINREP%20Implement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rod\dfs\mng\users\home\Delavaljm\CBFA\COREP\sarah.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9_"/>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REP Implementation"/>
      <sheetName val="Table 21"/>
      <sheetName val="Lists"/>
    </sheetNames>
    <sheetDataSet>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39">
          <cell r="A39" t="str">
            <v>Fully</v>
          </cell>
        </row>
        <row r="40">
          <cell r="A40" t="str">
            <v>Partially</v>
          </cell>
        </row>
        <row r="41">
          <cell r="A41" t="str">
            <v>Not applied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REP Implementation"/>
      <sheetName val="CR TB SETT"/>
      <sheetName val="Lists"/>
    </sheetNames>
    <sheetDataSet>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s>
    <sheetDataSet>
      <sheetData sheetId="6">
        <row r="5">
          <cell r="C5">
            <v>3</v>
          </cell>
        </row>
        <row r="6">
          <cell r="C6">
            <v>2</v>
          </cell>
        </row>
        <row r="7">
          <cell r="C7">
            <v>1</v>
          </cell>
        </row>
        <row r="8">
          <cell r="C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4.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5.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6.vml" /><Relationship Id="rId3"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7.vml" /><Relationship Id="rId3"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2:D62"/>
  <sheetViews>
    <sheetView showGridLines="0" view="pageBreakPreview" zoomScale="90" zoomScaleNormal="120" zoomScaleSheetLayoutView="90" zoomScalePageLayoutView="0" workbookViewId="0" topLeftCell="A1">
      <selection activeCell="C8" sqref="C8"/>
    </sheetView>
  </sheetViews>
  <sheetFormatPr defaultColWidth="5.140625" defaultRowHeight="18" customHeight="1"/>
  <cols>
    <col min="1" max="1" width="1.8515625" style="373" customWidth="1"/>
    <col min="2" max="2" width="11.00390625" style="372" customWidth="1"/>
    <col min="3" max="3" width="96.57421875" style="373" customWidth="1"/>
    <col min="4" max="4" width="19.57421875" style="373" customWidth="1"/>
    <col min="5" max="5" width="2.8515625" style="373" customWidth="1"/>
    <col min="6" max="16384" width="5.140625" style="373" customWidth="1"/>
  </cols>
  <sheetData>
    <row r="1" ht="11.25" thickBot="1"/>
    <row r="2" spans="2:4" ht="15" customHeight="1">
      <c r="B2" s="2427" t="s">
        <v>2524</v>
      </c>
      <c r="C2" s="2428"/>
      <c r="D2" s="2429"/>
    </row>
    <row r="3" spans="2:4" ht="15" customHeight="1" thickBot="1">
      <c r="B3" s="2423" t="s">
        <v>2522</v>
      </c>
      <c r="C3" s="2424" t="s">
        <v>2520</v>
      </c>
      <c r="D3" s="2425" t="s">
        <v>2521</v>
      </c>
    </row>
    <row r="4" spans="2:4" ht="10.5">
      <c r="B4" s="2411"/>
      <c r="C4" s="2410" t="s">
        <v>1125</v>
      </c>
      <c r="D4" s="2412"/>
    </row>
    <row r="5" spans="2:4" ht="10.5">
      <c r="B5" s="2413">
        <v>1.2</v>
      </c>
      <c r="C5" s="375" t="s">
        <v>1130</v>
      </c>
      <c r="D5" s="2414" t="s">
        <v>1990</v>
      </c>
    </row>
    <row r="6" spans="2:4" ht="10.5">
      <c r="B6" s="2415">
        <v>1.3</v>
      </c>
      <c r="C6" s="375" t="s">
        <v>1131</v>
      </c>
      <c r="D6" s="2414" t="s">
        <v>1990</v>
      </c>
    </row>
    <row r="7" spans="2:4" ht="10.5">
      <c r="B7" s="2415">
        <v>1.4</v>
      </c>
      <c r="C7" s="375" t="s">
        <v>1132</v>
      </c>
      <c r="D7" s="2414" t="s">
        <v>1990</v>
      </c>
    </row>
    <row r="8" spans="2:4" ht="10.5">
      <c r="B8" s="2415">
        <v>1.5</v>
      </c>
      <c r="C8" s="375" t="s">
        <v>1133</v>
      </c>
      <c r="D8" s="2414" t="s">
        <v>1990</v>
      </c>
    </row>
    <row r="9" spans="2:4" ht="10.5">
      <c r="B9" s="2416">
        <v>1.6</v>
      </c>
      <c r="C9" s="375" t="s">
        <v>1134</v>
      </c>
      <c r="D9" s="2414" t="s">
        <v>1990</v>
      </c>
    </row>
    <row r="10" spans="2:4" ht="10.5">
      <c r="B10" s="2417"/>
      <c r="C10" s="376" t="s">
        <v>1126</v>
      </c>
      <c r="D10" s="2418"/>
    </row>
    <row r="11" spans="2:4" ht="10.5">
      <c r="B11" s="2413">
        <v>2</v>
      </c>
      <c r="C11" s="375" t="s">
        <v>2525</v>
      </c>
      <c r="D11" s="2414" t="s">
        <v>1990</v>
      </c>
    </row>
    <row r="12" spans="2:4" ht="10.5">
      <c r="B12" s="2417"/>
      <c r="C12" s="374" t="s">
        <v>1127</v>
      </c>
      <c r="D12" s="2419"/>
    </row>
    <row r="13" spans="2:4" ht="10.5">
      <c r="B13" s="2415" t="s">
        <v>2499</v>
      </c>
      <c r="C13" s="377" t="s">
        <v>1261</v>
      </c>
      <c r="D13" s="2414" t="s">
        <v>2503</v>
      </c>
    </row>
    <row r="14" spans="2:4" ht="10.5">
      <c r="B14" s="2415" t="s">
        <v>2498</v>
      </c>
      <c r="C14" s="377" t="s">
        <v>1261</v>
      </c>
      <c r="D14" s="2414" t="s">
        <v>2503</v>
      </c>
    </row>
    <row r="15" spans="2:4" ht="10.5">
      <c r="B15" s="2415" t="s">
        <v>2500</v>
      </c>
      <c r="C15" s="377" t="s">
        <v>1458</v>
      </c>
      <c r="D15" s="2414" t="s">
        <v>2504</v>
      </c>
    </row>
    <row r="16" spans="2:4" ht="10.5">
      <c r="B16" s="2415" t="s">
        <v>2501</v>
      </c>
      <c r="C16" s="378" t="s">
        <v>1610</v>
      </c>
      <c r="D16" s="2414" t="s">
        <v>2505</v>
      </c>
    </row>
    <row r="17" spans="2:4" ht="10.5">
      <c r="B17" s="2415">
        <v>3.4</v>
      </c>
      <c r="C17" s="377" t="s">
        <v>1624</v>
      </c>
      <c r="D17" s="2414" t="s">
        <v>2510</v>
      </c>
    </row>
    <row r="18" spans="2:4" ht="10.5">
      <c r="B18" s="2415">
        <v>3.5</v>
      </c>
      <c r="C18" s="378" t="s">
        <v>1686</v>
      </c>
      <c r="D18" s="2414" t="s">
        <v>2506</v>
      </c>
    </row>
    <row r="19" spans="2:4" ht="10.5">
      <c r="B19" s="2415">
        <v>3.6</v>
      </c>
      <c r="C19" s="378" t="s">
        <v>1988</v>
      </c>
      <c r="D19" s="2414" t="s">
        <v>2507</v>
      </c>
    </row>
    <row r="20" spans="2:4" ht="10.5">
      <c r="B20" s="2415">
        <v>3.7</v>
      </c>
      <c r="C20" s="377" t="s">
        <v>1989</v>
      </c>
      <c r="D20" s="2414" t="s">
        <v>2508</v>
      </c>
    </row>
    <row r="21" spans="2:4" ht="10.5">
      <c r="B21" s="2415">
        <v>3.8</v>
      </c>
      <c r="C21" s="378" t="s">
        <v>1887</v>
      </c>
      <c r="D21" s="2414" t="s">
        <v>2509</v>
      </c>
    </row>
    <row r="22" spans="2:4" ht="10.5">
      <c r="B22" s="2417"/>
      <c r="C22" s="376" t="s">
        <v>1128</v>
      </c>
      <c r="D22" s="2418"/>
    </row>
    <row r="23" spans="2:4" ht="10.5">
      <c r="B23" s="2415">
        <v>4.1</v>
      </c>
      <c r="C23" s="377" t="s">
        <v>1991</v>
      </c>
      <c r="D23" s="2414" t="s">
        <v>2511</v>
      </c>
    </row>
    <row r="24" spans="1:4" ht="12.75">
      <c r="A24" s="381"/>
      <c r="B24" s="2415">
        <v>4.2</v>
      </c>
      <c r="C24" s="377" t="s">
        <v>2054</v>
      </c>
      <c r="D24" s="2414" t="s">
        <v>2512</v>
      </c>
    </row>
    <row r="25" spans="2:4" ht="10.5">
      <c r="B25" s="2417"/>
      <c r="C25" s="376" t="s">
        <v>1129</v>
      </c>
      <c r="D25" s="2418"/>
    </row>
    <row r="26" spans="2:4" ht="10.5">
      <c r="B26" s="2415">
        <v>5.1</v>
      </c>
      <c r="C26" s="377" t="s">
        <v>2496</v>
      </c>
      <c r="D26" s="2414" t="s">
        <v>2513</v>
      </c>
    </row>
    <row r="27" spans="2:4" ht="10.5">
      <c r="B27" s="2415">
        <v>5.2</v>
      </c>
      <c r="C27" s="377" t="s">
        <v>2198</v>
      </c>
      <c r="D27" s="2414" t="s">
        <v>2514</v>
      </c>
    </row>
    <row r="28" spans="2:4" ht="10.5">
      <c r="B28" s="2415">
        <v>5.3</v>
      </c>
      <c r="C28" s="377" t="s">
        <v>2264</v>
      </c>
      <c r="D28" s="2414" t="s">
        <v>2515</v>
      </c>
    </row>
    <row r="29" spans="2:4" ht="10.5">
      <c r="B29" s="2415">
        <v>5.4</v>
      </c>
      <c r="C29" s="377" t="s">
        <v>2296</v>
      </c>
      <c r="D29" s="2414" t="s">
        <v>2516</v>
      </c>
    </row>
    <row r="30" spans="2:4" ht="10.5">
      <c r="B30" s="2415">
        <v>5.5</v>
      </c>
      <c r="C30" s="377" t="s">
        <v>2318</v>
      </c>
      <c r="D30" s="2414" t="s">
        <v>2517</v>
      </c>
    </row>
    <row r="31" spans="2:4" ht="10.5">
      <c r="B31" s="2415">
        <v>5.6</v>
      </c>
      <c r="C31" s="377" t="s">
        <v>2497</v>
      </c>
      <c r="D31" s="2414" t="s">
        <v>2518</v>
      </c>
    </row>
    <row r="32" spans="2:4" ht="10.5">
      <c r="B32" s="2415">
        <v>5.7</v>
      </c>
      <c r="C32" s="377" t="s">
        <v>2406</v>
      </c>
      <c r="D32" s="2414" t="s">
        <v>2519</v>
      </c>
    </row>
    <row r="33" spans="2:4" ht="10.5">
      <c r="B33" s="2415"/>
      <c r="C33" s="375"/>
      <c r="D33" s="2414"/>
    </row>
    <row r="34" spans="2:4" ht="10.5">
      <c r="B34" s="2415"/>
      <c r="C34" s="382"/>
      <c r="D34" s="2414"/>
    </row>
    <row r="35" spans="2:4" ht="10.5">
      <c r="B35" s="2415"/>
      <c r="C35" s="380"/>
      <c r="D35" s="2414"/>
    </row>
    <row r="36" spans="2:4" ht="10.5">
      <c r="B36" s="2415"/>
      <c r="C36" s="375"/>
      <c r="D36" s="2414"/>
    </row>
    <row r="37" spans="2:4" ht="10.5">
      <c r="B37" s="2415"/>
      <c r="C37" s="377"/>
      <c r="D37" s="2414"/>
    </row>
    <row r="38" spans="2:4" ht="10.5">
      <c r="B38" s="2415"/>
      <c r="C38" s="375"/>
      <c r="D38" s="2414"/>
    </row>
    <row r="39" spans="2:4" ht="10.5">
      <c r="B39" s="2415"/>
      <c r="C39" s="379"/>
      <c r="D39" s="2414"/>
    </row>
    <row r="40" spans="2:4" ht="10.5">
      <c r="B40" s="2415"/>
      <c r="C40" s="380"/>
      <c r="D40" s="2414"/>
    </row>
    <row r="41" spans="2:4" ht="10.5">
      <c r="B41" s="2415"/>
      <c r="C41" s="375"/>
      <c r="D41" s="2414"/>
    </row>
    <row r="42" spans="2:4" ht="10.5">
      <c r="B42" s="2415"/>
      <c r="C42" s="375"/>
      <c r="D42" s="2414"/>
    </row>
    <row r="43" spans="2:4" ht="10.5">
      <c r="B43" s="2415"/>
      <c r="C43" s="380"/>
      <c r="D43" s="2414"/>
    </row>
    <row r="44" spans="2:4" ht="10.5">
      <c r="B44" s="2415"/>
      <c r="C44" s="380"/>
      <c r="D44" s="2414"/>
    </row>
    <row r="45" spans="2:4" ht="10.5">
      <c r="B45" s="2415"/>
      <c r="C45" s="375"/>
      <c r="D45" s="2414"/>
    </row>
    <row r="46" spans="2:4" ht="10.5">
      <c r="B46" s="2415"/>
      <c r="C46" s="375"/>
      <c r="D46" s="2414"/>
    </row>
    <row r="47" spans="2:4" ht="10.5">
      <c r="B47" s="2415"/>
      <c r="C47" s="375"/>
      <c r="D47" s="2414"/>
    </row>
    <row r="48" spans="2:4" ht="10.5">
      <c r="B48" s="2415"/>
      <c r="C48" s="379"/>
      <c r="D48" s="2414"/>
    </row>
    <row r="49" spans="2:4" ht="10.5">
      <c r="B49" s="2415"/>
      <c r="C49" s="377"/>
      <c r="D49" s="2414"/>
    </row>
    <row r="50" spans="2:4" ht="10.5">
      <c r="B50" s="2415"/>
      <c r="C50" s="375"/>
      <c r="D50" s="2414"/>
    </row>
    <row r="51" spans="2:4" ht="10.5">
      <c r="B51" s="2415"/>
      <c r="C51" s="375"/>
      <c r="D51" s="2414"/>
    </row>
    <row r="52" spans="2:4" ht="10.5">
      <c r="B52" s="2415"/>
      <c r="C52" s="380"/>
      <c r="D52" s="2414"/>
    </row>
    <row r="53" spans="2:4" ht="10.5">
      <c r="B53" s="2415"/>
      <c r="C53" s="375"/>
      <c r="D53" s="2414"/>
    </row>
    <row r="54" spans="2:4" ht="10.5">
      <c r="B54" s="2415"/>
      <c r="C54" s="375"/>
      <c r="D54" s="2414"/>
    </row>
    <row r="55" spans="2:4" ht="10.5">
      <c r="B55" s="2415"/>
      <c r="C55" s="375"/>
      <c r="D55" s="2414"/>
    </row>
    <row r="56" spans="2:4" ht="10.5">
      <c r="B56" s="2415"/>
      <c r="C56" s="375"/>
      <c r="D56" s="2414"/>
    </row>
    <row r="57" spans="2:4" ht="10.5">
      <c r="B57" s="2415"/>
      <c r="C57" s="380"/>
      <c r="D57" s="2414"/>
    </row>
    <row r="58" spans="2:4" ht="10.5">
      <c r="B58" s="2415"/>
      <c r="C58" s="375"/>
      <c r="D58" s="2414"/>
    </row>
    <row r="59" spans="2:4" ht="10.5">
      <c r="B59" s="2415"/>
      <c r="C59" s="375"/>
      <c r="D59" s="2414"/>
    </row>
    <row r="60" spans="2:4" ht="11.25" thickBot="1">
      <c r="B60" s="2420"/>
      <c r="C60" s="2421"/>
      <c r="D60" s="2422"/>
    </row>
    <row r="61" ht="9.75" customHeight="1"/>
    <row r="62" ht="18" customHeight="1">
      <c r="B62" s="373" t="s">
        <v>2523</v>
      </c>
    </row>
  </sheetData>
  <sheetProtection/>
  <mergeCells count="1">
    <mergeCell ref="B2:D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sheetPr>
    <pageSetUpPr fitToPage="1"/>
  </sheetPr>
  <dimension ref="A1:H74"/>
  <sheetViews>
    <sheetView zoomScale="60" zoomScaleNormal="60" zoomScalePageLayoutView="0" workbookViewId="0" topLeftCell="A1">
      <selection activeCell="C29" sqref="C29"/>
    </sheetView>
  </sheetViews>
  <sheetFormatPr defaultColWidth="177.140625" defaultRowHeight="15"/>
  <cols>
    <col min="1" max="1" width="4.140625" style="860" customWidth="1"/>
    <col min="2" max="2" width="14.57421875" style="859" customWidth="1"/>
    <col min="3" max="3" width="80.57421875" style="860" customWidth="1"/>
    <col min="4" max="4" width="177.140625" style="861" customWidth="1"/>
    <col min="5" max="252" width="11.421875" style="860" customWidth="1"/>
    <col min="253" max="253" width="4.140625" style="860" customWidth="1"/>
    <col min="254" max="254" width="14.57421875" style="860" customWidth="1"/>
    <col min="255" max="255" width="80.57421875" style="860" customWidth="1"/>
    <col min="256" max="16384" width="177.140625" style="860" customWidth="1"/>
  </cols>
  <sheetData>
    <row r="1" ht="28.5" customHeight="1">
      <c r="A1" s="858"/>
    </row>
    <row r="2" spans="2:4" ht="18">
      <c r="B2" s="862" t="s">
        <v>169</v>
      </c>
      <c r="C2" s="863"/>
      <c r="D2" s="864"/>
    </row>
    <row r="3" spans="2:4" ht="11.25" customHeight="1" thickBot="1">
      <c r="B3" s="865"/>
      <c r="C3" s="866"/>
      <c r="D3" s="867"/>
    </row>
    <row r="4" spans="2:4" s="868" customFormat="1" ht="19.5">
      <c r="B4" s="869" t="s">
        <v>37</v>
      </c>
      <c r="C4" s="870" t="s">
        <v>152</v>
      </c>
      <c r="D4" s="871" t="s">
        <v>1356</v>
      </c>
    </row>
    <row r="5" spans="2:4" s="868" customFormat="1" ht="18">
      <c r="B5" s="2617" t="s">
        <v>1357</v>
      </c>
      <c r="C5" s="2618"/>
      <c r="D5" s="2619"/>
    </row>
    <row r="6" spans="2:4" ht="97.5" customHeight="1">
      <c r="B6" s="872" t="s">
        <v>35</v>
      </c>
      <c r="C6" s="873" t="s">
        <v>1358</v>
      </c>
      <c r="D6" s="874" t="s">
        <v>1359</v>
      </c>
    </row>
    <row r="7" spans="2:4" ht="54" customHeight="1">
      <c r="B7" s="872" t="s">
        <v>36</v>
      </c>
      <c r="C7" s="873" t="s">
        <v>1274</v>
      </c>
      <c r="D7" s="874" t="s">
        <v>1360</v>
      </c>
    </row>
    <row r="8" spans="2:4" ht="54" customHeight="1">
      <c r="B8" s="872" t="s">
        <v>217</v>
      </c>
      <c r="C8" s="873" t="s">
        <v>1361</v>
      </c>
      <c r="D8" s="875" t="s">
        <v>1362</v>
      </c>
    </row>
    <row r="9" spans="2:4" ht="54" customHeight="1">
      <c r="B9" s="872" t="s">
        <v>218</v>
      </c>
      <c r="C9" s="876" t="s">
        <v>1363</v>
      </c>
      <c r="D9" s="877"/>
    </row>
    <row r="10" spans="2:4" ht="54" customHeight="1">
      <c r="B10" s="872" t="s">
        <v>1364</v>
      </c>
      <c r="C10" s="873" t="s">
        <v>1265</v>
      </c>
      <c r="D10" s="875" t="s">
        <v>1365</v>
      </c>
    </row>
    <row r="11" spans="2:4" ht="54" customHeight="1">
      <c r="B11" s="878" t="s">
        <v>1366</v>
      </c>
      <c r="C11" s="879" t="s">
        <v>1367</v>
      </c>
      <c r="D11" s="875" t="s">
        <v>1368</v>
      </c>
    </row>
    <row r="12" spans="2:4" ht="54" customHeight="1">
      <c r="B12" s="878" t="s">
        <v>219</v>
      </c>
      <c r="C12" s="879" t="s">
        <v>1369</v>
      </c>
      <c r="D12" s="875" t="s">
        <v>1370</v>
      </c>
    </row>
    <row r="13" spans="2:4" ht="54" customHeight="1">
      <c r="B13" s="878" t="s">
        <v>220</v>
      </c>
      <c r="C13" s="879" t="s">
        <v>1371</v>
      </c>
      <c r="D13" s="875" t="s">
        <v>1372</v>
      </c>
    </row>
    <row r="14" spans="2:4" ht="54" customHeight="1">
      <c r="B14" s="878" t="s">
        <v>1373</v>
      </c>
      <c r="C14" s="879" t="s">
        <v>1374</v>
      </c>
      <c r="D14" s="875" t="s">
        <v>1375</v>
      </c>
    </row>
    <row r="15" spans="2:4" ht="54" customHeight="1">
      <c r="B15" s="878" t="s">
        <v>221</v>
      </c>
      <c r="C15" s="879" t="s">
        <v>1376</v>
      </c>
      <c r="D15" s="875" t="s">
        <v>1377</v>
      </c>
    </row>
    <row r="16" spans="2:4" ht="54" customHeight="1">
      <c r="B16" s="878" t="s">
        <v>222</v>
      </c>
      <c r="C16" s="879" t="s">
        <v>1378</v>
      </c>
      <c r="D16" s="875" t="s">
        <v>1379</v>
      </c>
    </row>
    <row r="17" spans="2:4" ht="54" customHeight="1">
      <c r="B17" s="878" t="s">
        <v>1380</v>
      </c>
      <c r="C17" s="879" t="s">
        <v>1277</v>
      </c>
      <c r="D17" s="2620" t="s">
        <v>1381</v>
      </c>
    </row>
    <row r="18" spans="2:4" ht="54" customHeight="1">
      <c r="B18" s="878" t="s">
        <v>223</v>
      </c>
      <c r="C18" s="879" t="s">
        <v>1382</v>
      </c>
      <c r="D18" s="2621"/>
    </row>
    <row r="19" spans="2:4" ht="54" customHeight="1">
      <c r="B19" s="878" t="s">
        <v>224</v>
      </c>
      <c r="C19" s="879" t="s">
        <v>1383</v>
      </c>
      <c r="D19" s="2622"/>
    </row>
    <row r="20" spans="2:4" ht="54" customHeight="1">
      <c r="B20" s="878" t="s">
        <v>224</v>
      </c>
      <c r="C20" s="879" t="s">
        <v>1266</v>
      </c>
      <c r="D20" s="875" t="s">
        <v>1384</v>
      </c>
    </row>
    <row r="21" spans="2:4" ht="72" customHeight="1">
      <c r="B21" s="880" t="s">
        <v>1385</v>
      </c>
      <c r="C21" s="879" t="s">
        <v>1267</v>
      </c>
      <c r="D21" s="875" t="s">
        <v>1386</v>
      </c>
    </row>
    <row r="22" spans="2:4" ht="72" customHeight="1">
      <c r="B22" s="880" t="s">
        <v>226</v>
      </c>
      <c r="C22" s="879" t="s">
        <v>1278</v>
      </c>
      <c r="D22" s="875" t="s">
        <v>1387</v>
      </c>
    </row>
    <row r="23" spans="2:4" ht="96.75" customHeight="1">
      <c r="B23" s="878" t="s">
        <v>227</v>
      </c>
      <c r="C23" s="879" t="s">
        <v>1388</v>
      </c>
      <c r="D23" s="875" t="s">
        <v>1389</v>
      </c>
    </row>
    <row r="24" spans="2:4" ht="73.5" customHeight="1">
      <c r="B24" s="881" t="s">
        <v>228</v>
      </c>
      <c r="C24" s="882" t="s">
        <v>1289</v>
      </c>
      <c r="D24" s="875" t="s">
        <v>1390</v>
      </c>
    </row>
    <row r="25" spans="2:4" ht="54" customHeight="1">
      <c r="B25" s="881" t="s">
        <v>229</v>
      </c>
      <c r="C25" s="882" t="s">
        <v>1391</v>
      </c>
      <c r="D25" s="875" t="s">
        <v>1392</v>
      </c>
    </row>
    <row r="26" spans="2:4" s="884" customFormat="1" ht="54" customHeight="1">
      <c r="B26" s="883" t="s">
        <v>1393</v>
      </c>
      <c r="C26" s="876" t="s">
        <v>1394</v>
      </c>
      <c r="D26" s="875" t="s">
        <v>1395</v>
      </c>
    </row>
    <row r="27" spans="2:4" s="885" customFormat="1" ht="72" customHeight="1">
      <c r="B27" s="878" t="s">
        <v>234</v>
      </c>
      <c r="C27" s="879" t="s">
        <v>1396</v>
      </c>
      <c r="D27" s="875" t="s">
        <v>1397</v>
      </c>
    </row>
    <row r="28" spans="2:4" ht="99" customHeight="1">
      <c r="B28" s="872" t="s">
        <v>235</v>
      </c>
      <c r="C28" s="873" t="s">
        <v>1398</v>
      </c>
      <c r="D28" s="874" t="s">
        <v>1399</v>
      </c>
    </row>
    <row r="29" spans="2:4" ht="237" customHeight="1">
      <c r="B29" s="872" t="s">
        <v>1400</v>
      </c>
      <c r="C29" s="873" t="s">
        <v>1271</v>
      </c>
      <c r="D29" s="874"/>
    </row>
    <row r="30" spans="2:4" s="885" customFormat="1" ht="78.75" customHeight="1">
      <c r="B30" s="883" t="s">
        <v>1401</v>
      </c>
      <c r="C30" s="886" t="s">
        <v>1402</v>
      </c>
      <c r="D30" s="887" t="s">
        <v>1403</v>
      </c>
    </row>
    <row r="31" spans="2:4" s="885" customFormat="1" ht="54" customHeight="1">
      <c r="B31" s="883" t="s">
        <v>1404</v>
      </c>
      <c r="C31" s="888" t="s">
        <v>1405</v>
      </c>
      <c r="D31" s="887" t="s">
        <v>1403</v>
      </c>
    </row>
    <row r="32" spans="2:4" s="885" customFormat="1" ht="54" customHeight="1">
      <c r="B32" s="878" t="s">
        <v>264</v>
      </c>
      <c r="C32" s="879" t="s">
        <v>1406</v>
      </c>
      <c r="D32" s="875" t="s">
        <v>1407</v>
      </c>
    </row>
    <row r="33" spans="2:4" ht="54" customHeight="1">
      <c r="B33" s="872" t="s">
        <v>265</v>
      </c>
      <c r="C33" s="873" t="s">
        <v>1273</v>
      </c>
      <c r="D33" s="874" t="s">
        <v>1408</v>
      </c>
    </row>
    <row r="34" spans="2:4" ht="18">
      <c r="B34" s="2623" t="s">
        <v>1409</v>
      </c>
      <c r="C34" s="2624"/>
      <c r="D34" s="2625"/>
    </row>
    <row r="35" spans="2:4" ht="18">
      <c r="B35" s="889" t="s">
        <v>35</v>
      </c>
      <c r="C35" s="879" t="s">
        <v>1297</v>
      </c>
      <c r="D35" s="875"/>
    </row>
    <row r="36" spans="2:4" ht="72">
      <c r="B36" s="889" t="s">
        <v>36</v>
      </c>
      <c r="C36" s="879" t="s">
        <v>1410</v>
      </c>
      <c r="D36" s="875" t="s">
        <v>1411</v>
      </c>
    </row>
    <row r="37" spans="2:4" ht="54">
      <c r="B37" s="889" t="s">
        <v>217</v>
      </c>
      <c r="C37" s="879" t="s">
        <v>1412</v>
      </c>
      <c r="D37" s="875" t="s">
        <v>1413</v>
      </c>
    </row>
    <row r="38" spans="2:4" ht="90">
      <c r="B38" s="889" t="s">
        <v>218</v>
      </c>
      <c r="C38" s="879" t="s">
        <v>1414</v>
      </c>
      <c r="D38" s="875" t="s">
        <v>1415</v>
      </c>
    </row>
    <row r="39" spans="2:4" ht="49.5" customHeight="1">
      <c r="B39" s="889" t="s">
        <v>219</v>
      </c>
      <c r="C39" s="890" t="s">
        <v>1416</v>
      </c>
      <c r="D39" s="875" t="s">
        <v>1417</v>
      </c>
    </row>
    <row r="40" spans="2:4" ht="70.5" customHeight="1">
      <c r="B40" s="889" t="s">
        <v>220</v>
      </c>
      <c r="C40" s="890" t="s">
        <v>1343</v>
      </c>
      <c r="D40" s="875" t="s">
        <v>1418</v>
      </c>
    </row>
    <row r="41" spans="2:4" ht="222" customHeight="1">
      <c r="B41" s="889" t="s">
        <v>221</v>
      </c>
      <c r="C41" s="879" t="s">
        <v>1306</v>
      </c>
      <c r="D41" s="875" t="s">
        <v>1419</v>
      </c>
    </row>
    <row r="42" spans="2:4" ht="60" customHeight="1">
      <c r="B42" s="889" t="s">
        <v>222</v>
      </c>
      <c r="C42" s="890" t="s">
        <v>1420</v>
      </c>
      <c r="D42" s="875" t="s">
        <v>1421</v>
      </c>
    </row>
    <row r="43" spans="2:4" ht="60" customHeight="1">
      <c r="B43" s="889" t="s">
        <v>223</v>
      </c>
      <c r="C43" s="890" t="s">
        <v>1422</v>
      </c>
      <c r="D43" s="875" t="s">
        <v>1418</v>
      </c>
    </row>
    <row r="44" spans="2:4" ht="63.75" customHeight="1">
      <c r="B44" s="889" t="s">
        <v>224</v>
      </c>
      <c r="C44" s="879" t="s">
        <v>1309</v>
      </c>
      <c r="D44" s="875" t="s">
        <v>1423</v>
      </c>
    </row>
    <row r="45" spans="2:4" ht="36">
      <c r="B45" s="889" t="s">
        <v>1424</v>
      </c>
      <c r="C45" s="879" t="s">
        <v>1425</v>
      </c>
      <c r="D45" s="875"/>
    </row>
    <row r="46" spans="2:4" s="891" customFormat="1" ht="34.5" customHeight="1">
      <c r="B46" s="889" t="s">
        <v>1426</v>
      </c>
      <c r="C46" s="886" t="s">
        <v>1427</v>
      </c>
      <c r="D46" s="875" t="s">
        <v>1428</v>
      </c>
    </row>
    <row r="47" spans="2:4" s="891" customFormat="1" ht="34.5" customHeight="1">
      <c r="B47" s="889" t="s">
        <v>236</v>
      </c>
      <c r="C47" s="892" t="s">
        <v>1429</v>
      </c>
      <c r="D47" s="887" t="s">
        <v>1430</v>
      </c>
    </row>
    <row r="48" spans="2:4" s="891" customFormat="1" ht="138" customHeight="1">
      <c r="B48" s="893" t="s">
        <v>1431</v>
      </c>
      <c r="C48" s="894" t="s">
        <v>1432</v>
      </c>
      <c r="D48" s="887" t="s">
        <v>1403</v>
      </c>
    </row>
    <row r="49" spans="2:4" s="891" customFormat="1" ht="48.75" customHeight="1">
      <c r="B49" s="889" t="s">
        <v>243</v>
      </c>
      <c r="C49" s="892" t="s">
        <v>1332</v>
      </c>
      <c r="D49" s="875" t="s">
        <v>1433</v>
      </c>
    </row>
    <row r="50" spans="2:4" s="891" customFormat="1" ht="36">
      <c r="B50" s="889" t="s">
        <v>250</v>
      </c>
      <c r="C50" s="879" t="s">
        <v>1282</v>
      </c>
      <c r="D50" s="875" t="s">
        <v>1434</v>
      </c>
    </row>
    <row r="51" spans="2:4" s="891" customFormat="1" ht="28.5" customHeight="1">
      <c r="B51" s="889" t="s">
        <v>1435</v>
      </c>
      <c r="C51" s="879" t="s">
        <v>1436</v>
      </c>
      <c r="D51" s="875" t="s">
        <v>1437</v>
      </c>
    </row>
    <row r="52" spans="2:4" s="891" customFormat="1" ht="60" customHeight="1">
      <c r="B52" s="889" t="s">
        <v>252</v>
      </c>
      <c r="C52" s="879" t="s">
        <v>155</v>
      </c>
      <c r="D52" s="875" t="s">
        <v>1438</v>
      </c>
    </row>
    <row r="53" spans="2:4" s="891" customFormat="1" ht="61.5" customHeight="1">
      <c r="B53" s="889" t="s">
        <v>253</v>
      </c>
      <c r="C53" s="879" t="s">
        <v>157</v>
      </c>
      <c r="D53" s="875" t="s">
        <v>1439</v>
      </c>
    </row>
    <row r="54" spans="2:4" s="891" customFormat="1" ht="63" customHeight="1">
      <c r="B54" s="889" t="s">
        <v>254</v>
      </c>
      <c r="C54" s="879" t="s">
        <v>1328</v>
      </c>
      <c r="D54" s="875" t="s">
        <v>1440</v>
      </c>
    </row>
    <row r="55" spans="2:4" s="891" customFormat="1" ht="52.5" customHeight="1">
      <c r="B55" s="889" t="s">
        <v>255</v>
      </c>
      <c r="C55" s="879" t="s">
        <v>1329</v>
      </c>
      <c r="D55" s="875" t="s">
        <v>1441</v>
      </c>
    </row>
    <row r="56" spans="2:4" s="891" customFormat="1" ht="55.5" customHeight="1">
      <c r="B56" s="889" t="s">
        <v>256</v>
      </c>
      <c r="C56" s="879" t="s">
        <v>1330</v>
      </c>
      <c r="D56" s="875" t="s">
        <v>1442</v>
      </c>
    </row>
    <row r="57" spans="2:4" s="891" customFormat="1" ht="51" customHeight="1">
      <c r="B57" s="889" t="s">
        <v>257</v>
      </c>
      <c r="C57" s="879" t="s">
        <v>160</v>
      </c>
      <c r="D57" s="875" t="s">
        <v>1443</v>
      </c>
    </row>
    <row r="58" spans="2:4" s="891" customFormat="1" ht="52.5" customHeight="1">
      <c r="B58" s="889" t="s">
        <v>258</v>
      </c>
      <c r="C58" s="879" t="s">
        <v>161</v>
      </c>
      <c r="D58" s="875" t="s">
        <v>1444</v>
      </c>
    </row>
    <row r="59" spans="2:4" s="891" customFormat="1" ht="58.5" customHeight="1">
      <c r="B59" s="889" t="s">
        <v>259</v>
      </c>
      <c r="C59" s="879" t="s">
        <v>1445</v>
      </c>
      <c r="D59" s="875" t="s">
        <v>1446</v>
      </c>
    </row>
    <row r="60" spans="2:4" s="891" customFormat="1" ht="42" customHeight="1">
      <c r="B60" s="889" t="s">
        <v>260</v>
      </c>
      <c r="C60" s="879" t="s">
        <v>162</v>
      </c>
      <c r="D60" s="875" t="s">
        <v>1447</v>
      </c>
    </row>
    <row r="61" spans="2:4" s="891" customFormat="1" ht="33.75" customHeight="1">
      <c r="B61" s="889" t="s">
        <v>261</v>
      </c>
      <c r="C61" s="879" t="s">
        <v>1445</v>
      </c>
      <c r="D61" s="875" t="s">
        <v>1446</v>
      </c>
    </row>
    <row r="62" spans="2:4" s="891" customFormat="1" ht="36.75" customHeight="1">
      <c r="B62" s="889" t="s">
        <v>262</v>
      </c>
      <c r="C62" s="879" t="s">
        <v>1332</v>
      </c>
      <c r="D62" s="875" t="s">
        <v>1448</v>
      </c>
    </row>
    <row r="63" spans="2:4" s="891" customFormat="1" ht="28.5" customHeight="1">
      <c r="B63" s="889" t="s">
        <v>263</v>
      </c>
      <c r="C63" s="879" t="s">
        <v>1449</v>
      </c>
      <c r="D63" s="875" t="s">
        <v>1450</v>
      </c>
    </row>
    <row r="64" spans="2:5" s="891" customFormat="1" ht="36" customHeight="1">
      <c r="B64" s="889" t="s">
        <v>264</v>
      </c>
      <c r="C64" s="879" t="s">
        <v>1334</v>
      </c>
      <c r="D64" s="875" t="s">
        <v>1428</v>
      </c>
      <c r="E64" s="895"/>
    </row>
    <row r="65" spans="2:5" s="891" customFormat="1" ht="40.5" customHeight="1">
      <c r="B65" s="889" t="s">
        <v>265</v>
      </c>
      <c r="C65" s="879" t="s">
        <v>164</v>
      </c>
      <c r="D65" s="875" t="s">
        <v>1451</v>
      </c>
      <c r="E65" s="895"/>
    </row>
    <row r="66" spans="2:5" s="891" customFormat="1" ht="64.5" customHeight="1">
      <c r="B66" s="889" t="s">
        <v>266</v>
      </c>
      <c r="C66" s="879" t="s">
        <v>1335</v>
      </c>
      <c r="D66" s="875" t="s">
        <v>1452</v>
      </c>
      <c r="E66" s="895"/>
    </row>
    <row r="67" spans="2:4" s="891" customFormat="1" ht="28.5" customHeight="1">
      <c r="B67" s="889" t="s">
        <v>267</v>
      </c>
      <c r="C67" s="879" t="s">
        <v>1336</v>
      </c>
      <c r="D67" s="875" t="s">
        <v>1453</v>
      </c>
    </row>
    <row r="68" spans="2:4" s="891" customFormat="1" ht="36" customHeight="1">
      <c r="B68" s="889" t="s">
        <v>268</v>
      </c>
      <c r="C68" s="873" t="s">
        <v>1337</v>
      </c>
      <c r="D68" s="874" t="s">
        <v>1454</v>
      </c>
    </row>
    <row r="69" spans="2:8" s="891" customFormat="1" ht="28.5" customHeight="1">
      <c r="B69" s="889" t="s">
        <v>269</v>
      </c>
      <c r="C69" s="879" t="s">
        <v>168</v>
      </c>
      <c r="D69" s="875" t="s">
        <v>1455</v>
      </c>
      <c r="F69" s="896"/>
      <c r="G69" s="895"/>
      <c r="H69" s="895"/>
    </row>
    <row r="70" spans="2:8" s="891" customFormat="1" ht="42" customHeight="1">
      <c r="B70" s="889" t="s">
        <v>1456</v>
      </c>
      <c r="C70" s="879" t="s">
        <v>1133</v>
      </c>
      <c r="D70" s="875" t="s">
        <v>1457</v>
      </c>
      <c r="F70" s="896"/>
      <c r="G70" s="895"/>
      <c r="H70" s="895"/>
    </row>
    <row r="71" spans="2:8" s="891" customFormat="1" ht="36">
      <c r="B71" s="889" t="s">
        <v>270</v>
      </c>
      <c r="C71" s="879" t="s">
        <v>1352</v>
      </c>
      <c r="D71" s="875"/>
      <c r="F71" s="896"/>
      <c r="G71" s="895"/>
      <c r="H71" s="895"/>
    </row>
    <row r="72" spans="2:8" s="891" customFormat="1" ht="56.25" customHeight="1">
      <c r="B72" s="889" t="s">
        <v>271</v>
      </c>
      <c r="C72" s="879" t="s">
        <v>1353</v>
      </c>
      <c r="D72" s="875"/>
      <c r="F72" s="896"/>
      <c r="G72" s="895"/>
      <c r="H72" s="895"/>
    </row>
    <row r="73" spans="2:8" s="891" customFormat="1" ht="47.25" customHeight="1">
      <c r="B73" s="889" t="s">
        <v>272</v>
      </c>
      <c r="C73" s="879" t="s">
        <v>1354</v>
      </c>
      <c r="D73" s="875"/>
      <c r="F73" s="896"/>
      <c r="G73" s="895"/>
      <c r="H73" s="895"/>
    </row>
    <row r="74" spans="2:8" s="891" customFormat="1" ht="28.5" customHeight="1" thickBot="1">
      <c r="B74" s="897" t="s">
        <v>273</v>
      </c>
      <c r="C74" s="898" t="s">
        <v>1355</v>
      </c>
      <c r="D74" s="899"/>
      <c r="F74" s="896"/>
      <c r="G74" s="895"/>
      <c r="H74" s="895"/>
    </row>
  </sheetData>
  <sheetProtection/>
  <mergeCells count="3">
    <mergeCell ref="B5:D5"/>
    <mergeCell ref="D17:D19"/>
    <mergeCell ref="B34:D34"/>
  </mergeCells>
  <printOptions/>
  <pageMargins left="0.7086614173228347" right="0.7086614173228347" top="0.7874015748031497" bottom="0.7874015748031497" header="0.31496062992125984" footer="0.31496062992125984"/>
  <pageSetup fitToHeight="3" fitToWidth="1" horizontalDpi="600" verticalDpi="600" orientation="landscape" paperSize="9" scale="34" r:id="rId1"/>
  <headerFooter>
    <oddFooter>&amp;C&amp;A&amp;R&amp;D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AK56"/>
  <sheetViews>
    <sheetView zoomScale="40" zoomScaleNormal="40" zoomScalePageLayoutView="0" workbookViewId="0" topLeftCell="F1">
      <selection activeCell="O1" sqref="O1"/>
    </sheetView>
  </sheetViews>
  <sheetFormatPr defaultColWidth="11.421875" defaultRowHeight="15"/>
  <cols>
    <col min="1" max="1" width="11.421875" style="0" customWidth="1"/>
    <col min="2" max="2" width="16.7109375" style="0" customWidth="1"/>
    <col min="3" max="3" width="78.57421875" style="0" customWidth="1"/>
    <col min="4" max="4" width="35.28125" style="0" customWidth="1"/>
    <col min="5" max="5" width="33.421875" style="0" customWidth="1"/>
    <col min="6" max="6" width="16.8515625" style="0" customWidth="1"/>
    <col min="7" max="7" width="29.28125" style="0" customWidth="1"/>
    <col min="8" max="9" width="24.57421875" style="0" customWidth="1"/>
    <col min="10" max="10" width="22.57421875" style="0" customWidth="1"/>
    <col min="11" max="11" width="21.8515625" style="0" customWidth="1"/>
    <col min="12" max="12" width="21.421875" style="0" customWidth="1"/>
    <col min="13" max="13" width="26.8515625" style="0" customWidth="1"/>
    <col min="14" max="14" width="23.421875" style="0" customWidth="1"/>
    <col min="15" max="15" width="21.8515625" style="0" customWidth="1"/>
    <col min="16" max="16" width="25.28125" style="0" customWidth="1"/>
    <col min="17" max="18" width="33.8515625" style="0" customWidth="1"/>
    <col min="19" max="19" width="27.7109375" style="0" customWidth="1"/>
    <col min="20" max="20" width="26.57421875" style="0" customWidth="1"/>
    <col min="21" max="21" width="33.8515625" style="0" customWidth="1"/>
    <col min="22" max="22" width="25.140625" style="0" customWidth="1"/>
    <col min="23" max="23" width="24.140625" style="0" customWidth="1"/>
    <col min="24" max="24" width="32.57421875" style="0" customWidth="1"/>
    <col min="25" max="25" width="26.140625" style="0" customWidth="1"/>
    <col min="26" max="26" width="28.00390625" style="0" customWidth="1"/>
    <col min="27" max="28" width="31.57421875" style="0" customWidth="1"/>
    <col min="29" max="29" width="27.7109375" style="0" customWidth="1"/>
    <col min="30" max="31" width="35.7109375" style="0" customWidth="1"/>
    <col min="32" max="32" width="30.57421875" style="0" customWidth="1"/>
    <col min="33" max="35" width="30.421875" style="0" customWidth="1"/>
    <col min="36" max="37" width="21.421875" style="0" customWidth="1"/>
  </cols>
  <sheetData>
    <row r="1" spans="3:37" ht="39.75">
      <c r="C1" s="900" t="s">
        <v>177</v>
      </c>
      <c r="D1" s="900"/>
      <c r="E1" s="478" t="s">
        <v>1458</v>
      </c>
      <c r="F1" s="901"/>
      <c r="G1" s="901"/>
      <c r="H1" s="901"/>
      <c r="I1" s="901"/>
      <c r="J1" s="901"/>
      <c r="K1" s="901"/>
      <c r="L1" s="901"/>
      <c r="M1" s="901"/>
      <c r="N1" s="901"/>
      <c r="O1" s="901"/>
      <c r="P1" s="901"/>
      <c r="Q1" s="901"/>
      <c r="R1" s="901"/>
      <c r="S1" s="901"/>
      <c r="T1" s="901"/>
      <c r="U1" s="901"/>
      <c r="V1" s="901"/>
      <c r="W1" s="901"/>
      <c r="X1" s="901"/>
      <c r="Y1" s="901"/>
      <c r="Z1" s="901"/>
      <c r="AA1" s="902"/>
      <c r="AB1" s="902"/>
      <c r="AC1" s="902"/>
      <c r="AD1" s="902"/>
      <c r="AE1" s="902"/>
      <c r="AF1" s="902"/>
      <c r="AG1" s="902"/>
      <c r="AH1" s="902"/>
      <c r="AI1" s="902"/>
      <c r="AJ1" s="902"/>
      <c r="AK1" s="902"/>
    </row>
    <row r="2" spans="3:37" ht="27">
      <c r="C2" s="903"/>
      <c r="D2" s="903"/>
      <c r="E2" s="903"/>
      <c r="F2" s="903"/>
      <c r="G2" s="903"/>
      <c r="H2" s="904"/>
      <c r="I2" s="904"/>
      <c r="J2" s="904"/>
      <c r="K2" s="904"/>
      <c r="L2" s="904"/>
      <c r="M2" s="904"/>
      <c r="N2" s="904"/>
      <c r="O2" s="904"/>
      <c r="P2" s="905"/>
      <c r="Q2" s="905"/>
      <c r="R2" s="905"/>
      <c r="S2" s="906"/>
      <c r="T2" s="906"/>
      <c r="U2" s="906"/>
      <c r="V2" s="906"/>
      <c r="W2" s="906"/>
      <c r="X2" s="906"/>
      <c r="Y2" s="906"/>
      <c r="Z2" s="906"/>
      <c r="AA2" s="906"/>
      <c r="AB2" s="906"/>
      <c r="AC2" s="906"/>
      <c r="AD2" s="906"/>
      <c r="AE2" s="906"/>
      <c r="AF2" s="906"/>
      <c r="AG2" s="906"/>
      <c r="AH2" s="906"/>
      <c r="AI2" s="906"/>
      <c r="AJ2" s="906"/>
      <c r="AK2" s="906"/>
    </row>
    <row r="3" spans="3:37" ht="27">
      <c r="C3" s="907" t="s">
        <v>1459</v>
      </c>
      <c r="D3" s="907"/>
      <c r="E3" s="903"/>
      <c r="F3" s="903"/>
      <c r="G3" s="903"/>
      <c r="H3" s="908"/>
      <c r="I3" s="909"/>
      <c r="J3" s="910"/>
      <c r="K3" s="910"/>
      <c r="L3" s="910"/>
      <c r="M3" s="910"/>
      <c r="N3" s="910"/>
      <c r="O3" s="910"/>
      <c r="P3" s="905"/>
      <c r="Q3" s="905"/>
      <c r="R3" s="905"/>
      <c r="S3" s="906"/>
      <c r="T3" s="906"/>
      <c r="U3" s="906"/>
      <c r="V3" s="906"/>
      <c r="W3" s="906"/>
      <c r="X3" s="906"/>
      <c r="Y3" s="906"/>
      <c r="Z3" s="906"/>
      <c r="AA3" s="906"/>
      <c r="AB3" s="906"/>
      <c r="AC3" s="906"/>
      <c r="AD3" s="906"/>
      <c r="AE3" s="906"/>
      <c r="AF3" s="906"/>
      <c r="AG3" s="906"/>
      <c r="AH3" s="906"/>
      <c r="AI3" s="906"/>
      <c r="AJ3" s="906"/>
      <c r="AK3" s="906"/>
    </row>
    <row r="4" spans="3:37" ht="27">
      <c r="C4" s="911" t="s">
        <v>1460</v>
      </c>
      <c r="D4" s="911"/>
      <c r="E4" s="903"/>
      <c r="F4" s="903"/>
      <c r="G4" s="903"/>
      <c r="H4" s="912"/>
      <c r="I4" s="913"/>
      <c r="J4" s="910"/>
      <c r="K4" s="910"/>
      <c r="L4" s="910"/>
      <c r="M4" s="910"/>
      <c r="N4" s="910"/>
      <c r="O4" s="910"/>
      <c r="P4" s="905"/>
      <c r="Q4" s="905"/>
      <c r="R4" s="905"/>
      <c r="S4" s="906"/>
      <c r="T4" s="906"/>
      <c r="U4" s="906"/>
      <c r="V4" s="906"/>
      <c r="W4" s="906"/>
      <c r="X4" s="906"/>
      <c r="Y4" s="906"/>
      <c r="Z4" s="906"/>
      <c r="AA4" s="906"/>
      <c r="AB4" s="906"/>
      <c r="AC4" s="906"/>
      <c r="AD4" s="906"/>
      <c r="AE4" s="906"/>
      <c r="AF4" s="906"/>
      <c r="AG4" s="906"/>
      <c r="AH4" s="906"/>
      <c r="AI4" s="906"/>
      <c r="AJ4" s="906"/>
      <c r="AK4" s="906"/>
    </row>
    <row r="5" spans="3:37" ht="35.25">
      <c r="C5" s="914"/>
      <c r="D5" s="914"/>
      <c r="E5" s="915"/>
      <c r="F5" s="916"/>
      <c r="G5" s="916"/>
      <c r="H5" s="905"/>
      <c r="I5" s="917"/>
      <c r="J5" s="918"/>
      <c r="K5" s="918"/>
      <c r="L5" s="918"/>
      <c r="M5" s="918"/>
      <c r="N5" s="918"/>
      <c r="O5" s="918"/>
      <c r="P5" s="905"/>
      <c r="Q5" s="905"/>
      <c r="R5" s="905"/>
      <c r="S5" s="906"/>
      <c r="T5" s="906"/>
      <c r="U5" s="906"/>
      <c r="V5" s="906"/>
      <c r="W5" s="906"/>
      <c r="X5" s="906"/>
      <c r="Y5" s="906"/>
      <c r="Z5" s="906"/>
      <c r="AA5" s="906"/>
      <c r="AB5" s="906"/>
      <c r="AC5" s="906"/>
      <c r="AD5" s="906"/>
      <c r="AE5" s="906"/>
      <c r="AF5" s="906"/>
      <c r="AG5" s="906"/>
      <c r="AH5" s="906"/>
      <c r="AI5" s="906"/>
      <c r="AJ5" s="906"/>
      <c r="AK5" s="906"/>
    </row>
    <row r="6" spans="3:37" ht="25.5" thickBot="1">
      <c r="C6" s="911"/>
      <c r="D6" s="911"/>
      <c r="E6" s="919"/>
      <c r="F6" s="919"/>
      <c r="G6" s="919"/>
      <c r="H6" s="920"/>
      <c r="I6" s="917"/>
      <c r="J6" s="917"/>
      <c r="K6" s="917"/>
      <c r="L6" s="917"/>
      <c r="M6" s="905"/>
      <c r="N6" s="905"/>
      <c r="O6" s="905"/>
      <c r="P6" s="905"/>
      <c r="Q6" s="905"/>
      <c r="R6" s="905"/>
      <c r="S6" s="906"/>
      <c r="T6" s="906"/>
      <c r="U6" s="906"/>
      <c r="V6" s="906"/>
      <c r="W6" s="906"/>
      <c r="X6" s="906"/>
      <c r="Y6" s="906"/>
      <c r="Z6" s="906"/>
      <c r="AA6" s="906"/>
      <c r="AB6" s="906"/>
      <c r="AC6" s="906"/>
      <c r="AD6" s="906"/>
      <c r="AE6" s="906"/>
      <c r="AF6" s="906"/>
      <c r="AG6" s="906"/>
      <c r="AH6" s="906"/>
      <c r="AI6" s="906"/>
      <c r="AJ6" s="906"/>
      <c r="AK6" s="906"/>
    </row>
    <row r="7" spans="2:37" ht="117.75" customHeight="1" thickTop="1">
      <c r="B7" s="921"/>
      <c r="C7" s="922"/>
      <c r="D7" s="2635" t="s">
        <v>1235</v>
      </c>
      <c r="E7" s="2638" t="s">
        <v>1461</v>
      </c>
      <c r="F7" s="2639" t="s">
        <v>1262</v>
      </c>
      <c r="G7" s="2640"/>
      <c r="H7" s="923" t="s">
        <v>1265</v>
      </c>
      <c r="I7" s="924"/>
      <c r="J7" s="924"/>
      <c r="K7" s="924"/>
      <c r="L7" s="924"/>
      <c r="M7" s="2639" t="s">
        <v>1462</v>
      </c>
      <c r="N7" s="925"/>
      <c r="O7" s="2639" t="s">
        <v>1463</v>
      </c>
      <c r="P7" s="2651"/>
      <c r="Q7" s="2651"/>
      <c r="R7" s="2640"/>
      <c r="S7" s="2633" t="s">
        <v>1464</v>
      </c>
      <c r="T7" s="2634"/>
      <c r="U7" s="2634"/>
      <c r="V7" s="2634"/>
      <c r="W7" s="2634"/>
      <c r="X7" s="2634"/>
      <c r="Y7" s="2634"/>
      <c r="Z7" s="926" t="s">
        <v>1465</v>
      </c>
      <c r="AA7" s="2638" t="s">
        <v>1466</v>
      </c>
      <c r="AB7" s="2638" t="s">
        <v>1467</v>
      </c>
      <c r="AC7" s="2638" t="s">
        <v>1468</v>
      </c>
      <c r="AD7" s="2639" t="s">
        <v>1272</v>
      </c>
      <c r="AE7" s="2640"/>
      <c r="AF7" s="2655" t="s">
        <v>1138</v>
      </c>
      <c r="AG7" s="2656"/>
      <c r="AH7" s="2656"/>
      <c r="AI7" s="2656"/>
      <c r="AJ7" s="2656"/>
      <c r="AK7" s="2657"/>
    </row>
    <row r="8" spans="2:37" ht="100.5" customHeight="1">
      <c r="B8" s="927"/>
      <c r="C8" s="928"/>
      <c r="D8" s="2636"/>
      <c r="E8" s="2630"/>
      <c r="F8" s="2641"/>
      <c r="G8" s="2642"/>
      <c r="H8" s="2631" t="s">
        <v>1469</v>
      </c>
      <c r="I8" s="2643"/>
      <c r="J8" s="2628" t="s">
        <v>1286</v>
      </c>
      <c r="K8" s="929" t="s">
        <v>1277</v>
      </c>
      <c r="L8" s="930"/>
      <c r="M8" s="2641"/>
      <c r="N8" s="931"/>
      <c r="O8" s="2641"/>
      <c r="P8" s="2652"/>
      <c r="Q8" s="2652"/>
      <c r="R8" s="2653"/>
      <c r="S8" s="2631" t="s">
        <v>1470</v>
      </c>
      <c r="T8" s="2658"/>
      <c r="U8" s="2631" t="s">
        <v>1276</v>
      </c>
      <c r="V8" s="2632"/>
      <c r="W8" s="2632"/>
      <c r="X8" s="2632"/>
      <c r="Y8" s="2632"/>
      <c r="Z8" s="2629" t="s">
        <v>1469</v>
      </c>
      <c r="AA8" s="2629"/>
      <c r="AB8" s="2571"/>
      <c r="AC8" s="2629"/>
      <c r="AD8" s="2654"/>
      <c r="AE8" s="2642"/>
      <c r="AF8" s="2628" t="s">
        <v>1471</v>
      </c>
      <c r="AG8" s="2661" t="s">
        <v>1472</v>
      </c>
      <c r="AH8" s="2667"/>
      <c r="AI8" s="2668"/>
      <c r="AJ8" s="2649" t="s">
        <v>1473</v>
      </c>
      <c r="AK8" s="2649" t="s">
        <v>1273</v>
      </c>
    </row>
    <row r="9" spans="2:37" ht="19.5" customHeight="1">
      <c r="B9" s="927"/>
      <c r="C9" s="928"/>
      <c r="D9" s="2636"/>
      <c r="E9" s="2629" t="s">
        <v>1474</v>
      </c>
      <c r="F9" s="2626"/>
      <c r="G9" s="932"/>
      <c r="H9" s="2628" t="s">
        <v>1283</v>
      </c>
      <c r="I9" s="2628" t="s">
        <v>1284</v>
      </c>
      <c r="J9" s="2629"/>
      <c r="K9" s="2628" t="s">
        <v>1287</v>
      </c>
      <c r="L9" s="2628" t="s">
        <v>1288</v>
      </c>
      <c r="M9" s="2629"/>
      <c r="N9" s="2629" t="s">
        <v>1475</v>
      </c>
      <c r="O9" s="2629"/>
      <c r="P9" s="2629" t="s">
        <v>1475</v>
      </c>
      <c r="Q9" s="2629" t="s">
        <v>1280</v>
      </c>
      <c r="R9" s="933"/>
      <c r="S9" s="2628" t="s">
        <v>1283</v>
      </c>
      <c r="T9" s="2628" t="s">
        <v>1284</v>
      </c>
      <c r="U9" s="2629" t="s">
        <v>1476</v>
      </c>
      <c r="V9" s="2629" t="s">
        <v>1477</v>
      </c>
      <c r="W9" s="934" t="s">
        <v>1478</v>
      </c>
      <c r="X9" s="934"/>
      <c r="Y9" s="934"/>
      <c r="Z9" s="2629"/>
      <c r="AA9" s="2629"/>
      <c r="AB9" s="2571"/>
      <c r="AC9" s="2629"/>
      <c r="AD9" s="933"/>
      <c r="AE9" s="932"/>
      <c r="AF9" s="2629"/>
      <c r="AG9" s="2641"/>
      <c r="AH9" s="2669"/>
      <c r="AI9" s="2670"/>
      <c r="AJ9" s="2650"/>
      <c r="AK9" s="2650"/>
    </row>
    <row r="10" spans="2:37" ht="18" customHeight="1">
      <c r="B10" s="927"/>
      <c r="C10" s="2647"/>
      <c r="D10" s="2636"/>
      <c r="E10" s="2629"/>
      <c r="F10" s="2626"/>
      <c r="G10" s="933"/>
      <c r="H10" s="2629"/>
      <c r="I10" s="2629"/>
      <c r="J10" s="2629"/>
      <c r="K10" s="2629"/>
      <c r="L10" s="2629"/>
      <c r="M10" s="2629"/>
      <c r="N10" s="2629"/>
      <c r="O10" s="2629"/>
      <c r="P10" s="2629"/>
      <c r="Q10" s="2629"/>
      <c r="R10" s="933"/>
      <c r="S10" s="2629"/>
      <c r="T10" s="2629"/>
      <c r="U10" s="2629"/>
      <c r="V10" s="2629"/>
      <c r="W10" s="2665" t="s">
        <v>1479</v>
      </c>
      <c r="X10" s="2661" t="s">
        <v>1480</v>
      </c>
      <c r="Y10" s="2628" t="s">
        <v>1481</v>
      </c>
      <c r="Z10" s="2629"/>
      <c r="AA10" s="2629"/>
      <c r="AB10" s="2571"/>
      <c r="AC10" s="2629"/>
      <c r="AD10" s="933"/>
      <c r="AE10" s="933"/>
      <c r="AF10" s="2629"/>
      <c r="AG10" s="2641"/>
      <c r="AH10" s="2669"/>
      <c r="AI10" s="2670"/>
      <c r="AJ10" s="2650"/>
      <c r="AK10" s="2650"/>
    </row>
    <row r="11" spans="2:37" ht="170.25" customHeight="1" thickBot="1">
      <c r="B11" s="927"/>
      <c r="C11" s="2648"/>
      <c r="D11" s="2637"/>
      <c r="E11" s="2630"/>
      <c r="F11" s="2627"/>
      <c r="G11" s="935" t="s">
        <v>1482</v>
      </c>
      <c r="H11" s="2630"/>
      <c r="I11" s="2629"/>
      <c r="J11" s="2629"/>
      <c r="K11" s="2629"/>
      <c r="L11" s="2629"/>
      <c r="M11" s="2630"/>
      <c r="N11" s="2630"/>
      <c r="O11" s="2629"/>
      <c r="P11" s="2630"/>
      <c r="Q11" s="2630" t="s">
        <v>1280</v>
      </c>
      <c r="R11" s="935" t="s">
        <v>1482</v>
      </c>
      <c r="S11" s="2630"/>
      <c r="T11" s="2630"/>
      <c r="U11" s="2630"/>
      <c r="V11" s="2630"/>
      <c r="W11" s="2666"/>
      <c r="X11" s="2662"/>
      <c r="Y11" s="2630"/>
      <c r="Z11" s="2630"/>
      <c r="AA11" s="2629"/>
      <c r="AB11" s="2572"/>
      <c r="AC11" s="2629"/>
      <c r="AD11" s="933"/>
      <c r="AE11" s="935" t="s">
        <v>1482</v>
      </c>
      <c r="AF11" s="2629"/>
      <c r="AG11" s="936"/>
      <c r="AH11" s="937" t="s">
        <v>1483</v>
      </c>
      <c r="AI11" s="937" t="s">
        <v>1484</v>
      </c>
      <c r="AJ11" s="2650"/>
      <c r="AK11" s="2650"/>
    </row>
    <row r="12" spans="2:37" ht="18" customHeight="1">
      <c r="B12" s="927"/>
      <c r="C12" s="938"/>
      <c r="D12" s="939" t="s">
        <v>35</v>
      </c>
      <c r="E12" s="940" t="s">
        <v>36</v>
      </c>
      <c r="F12" s="940" t="s">
        <v>217</v>
      </c>
      <c r="G12" s="940">
        <v>31</v>
      </c>
      <c r="H12" s="940" t="s">
        <v>218</v>
      </c>
      <c r="I12" s="940" t="s">
        <v>219</v>
      </c>
      <c r="J12" s="940" t="s">
        <v>220</v>
      </c>
      <c r="K12" s="940" t="s">
        <v>221</v>
      </c>
      <c r="L12" s="940" t="s">
        <v>222</v>
      </c>
      <c r="M12" s="940" t="s">
        <v>1485</v>
      </c>
      <c r="N12" s="940" t="s">
        <v>224</v>
      </c>
      <c r="O12" s="940" t="s">
        <v>225</v>
      </c>
      <c r="P12" s="940" t="s">
        <v>226</v>
      </c>
      <c r="Q12" s="940" t="s">
        <v>227</v>
      </c>
      <c r="R12" s="940">
        <v>131</v>
      </c>
      <c r="S12" s="940" t="s">
        <v>228</v>
      </c>
      <c r="T12" s="940" t="s">
        <v>229</v>
      </c>
      <c r="U12" s="940" t="s">
        <v>230</v>
      </c>
      <c r="V12" s="940" t="s">
        <v>231</v>
      </c>
      <c r="W12" s="940" t="s">
        <v>232</v>
      </c>
      <c r="X12" s="940" t="s">
        <v>233</v>
      </c>
      <c r="Y12" s="940" t="s">
        <v>234</v>
      </c>
      <c r="Z12" s="940" t="s">
        <v>235</v>
      </c>
      <c r="AA12" s="940" t="s">
        <v>236</v>
      </c>
      <c r="AB12" s="940">
        <v>221</v>
      </c>
      <c r="AC12" s="940" t="s">
        <v>237</v>
      </c>
      <c r="AD12" s="940" t="s">
        <v>238</v>
      </c>
      <c r="AE12" s="940">
        <v>241</v>
      </c>
      <c r="AF12" s="940" t="s">
        <v>240</v>
      </c>
      <c r="AG12" s="940" t="s">
        <v>241</v>
      </c>
      <c r="AH12" s="940" t="s">
        <v>1486</v>
      </c>
      <c r="AI12" s="940">
        <v>272</v>
      </c>
      <c r="AJ12" s="941" t="s">
        <v>242</v>
      </c>
      <c r="AK12" s="940">
        <v>290</v>
      </c>
    </row>
    <row r="13" spans="2:37" ht="71.25" customHeight="1">
      <c r="B13" s="942" t="s">
        <v>35</v>
      </c>
      <c r="C13" s="943" t="s">
        <v>1487</v>
      </c>
      <c r="D13" s="944"/>
      <c r="E13" s="945"/>
      <c r="F13" s="946"/>
      <c r="G13" s="947"/>
      <c r="H13" s="947"/>
      <c r="I13" s="948"/>
      <c r="J13" s="948"/>
      <c r="K13" s="948"/>
      <c r="L13" s="949"/>
      <c r="M13" s="946"/>
      <c r="N13" s="950"/>
      <c r="O13" s="946"/>
      <c r="P13" s="951"/>
      <c r="Q13" s="950"/>
      <c r="R13" s="950"/>
      <c r="S13" s="950"/>
      <c r="T13" s="952"/>
      <c r="U13" s="953"/>
      <c r="V13" s="954"/>
      <c r="W13" s="953"/>
      <c r="X13" s="954"/>
      <c r="Y13" s="954"/>
      <c r="Z13" s="955"/>
      <c r="AA13" s="955"/>
      <c r="AB13" s="955"/>
      <c r="AC13" s="955"/>
      <c r="AD13" s="956" t="s">
        <v>1298</v>
      </c>
      <c r="AE13" s="956"/>
      <c r="AF13" s="957"/>
      <c r="AG13" s="954"/>
      <c r="AH13" s="958"/>
      <c r="AI13" s="958"/>
      <c r="AJ13" s="954"/>
      <c r="AK13" s="959"/>
    </row>
    <row r="14" spans="2:37" ht="41.25" customHeight="1">
      <c r="B14" s="927"/>
      <c r="C14" s="2644" t="s">
        <v>1488</v>
      </c>
      <c r="D14" s="2645"/>
      <c r="E14" s="2645"/>
      <c r="F14" s="2645"/>
      <c r="G14" s="2645"/>
      <c r="H14" s="2645"/>
      <c r="I14" s="2645"/>
      <c r="J14" s="2645"/>
      <c r="K14" s="2645"/>
      <c r="L14" s="2645"/>
      <c r="M14" s="2645"/>
      <c r="N14" s="2645"/>
      <c r="O14" s="2645"/>
      <c r="P14" s="2645"/>
      <c r="Q14" s="2645"/>
      <c r="R14" s="2645"/>
      <c r="S14" s="2645"/>
      <c r="T14" s="2645"/>
      <c r="U14" s="2645"/>
      <c r="V14" s="2645"/>
      <c r="W14" s="2645"/>
      <c r="X14" s="2645"/>
      <c r="Y14" s="2645"/>
      <c r="Z14" s="2645"/>
      <c r="AA14" s="2645"/>
      <c r="AB14" s="2645"/>
      <c r="AC14" s="2645"/>
      <c r="AD14" s="2645"/>
      <c r="AE14" s="2645"/>
      <c r="AF14" s="2645"/>
      <c r="AG14" s="2645"/>
      <c r="AH14" s="2645"/>
      <c r="AI14" s="2645"/>
      <c r="AJ14" s="2645"/>
      <c r="AK14" s="2646"/>
    </row>
    <row r="15" spans="2:37" ht="86.25" customHeight="1">
      <c r="B15" s="960" t="s">
        <v>36</v>
      </c>
      <c r="C15" s="961" t="s">
        <v>1489</v>
      </c>
      <c r="D15" s="962"/>
      <c r="E15" s="963"/>
      <c r="F15" s="964"/>
      <c r="G15" s="965"/>
      <c r="H15" s="966"/>
      <c r="I15" s="967"/>
      <c r="J15" s="967"/>
      <c r="K15" s="967"/>
      <c r="L15" s="968"/>
      <c r="M15" s="968"/>
      <c r="N15" s="969"/>
      <c r="O15" s="968"/>
      <c r="P15" s="969"/>
      <c r="Q15" s="970"/>
      <c r="R15" s="970"/>
      <c r="S15" s="971"/>
      <c r="T15" s="972"/>
      <c r="U15" s="973"/>
      <c r="V15" s="974"/>
      <c r="W15" s="973"/>
      <c r="X15" s="974"/>
      <c r="Y15" s="974"/>
      <c r="Z15" s="975"/>
      <c r="AA15" s="975"/>
      <c r="AB15" s="976"/>
      <c r="AC15" s="975"/>
      <c r="AD15" s="975"/>
      <c r="AE15" s="976"/>
      <c r="AF15" s="977"/>
      <c r="AG15" s="974"/>
      <c r="AH15" s="978"/>
      <c r="AI15" s="978"/>
      <c r="AJ15" s="974"/>
      <c r="AK15" s="959"/>
    </row>
    <row r="16" spans="2:37" ht="78" customHeight="1">
      <c r="B16" s="960" t="s">
        <v>217</v>
      </c>
      <c r="C16" s="979" t="s">
        <v>1490</v>
      </c>
      <c r="D16" s="962"/>
      <c r="E16" s="963"/>
      <c r="F16" s="964"/>
      <c r="G16" s="965"/>
      <c r="H16" s="966"/>
      <c r="I16" s="967"/>
      <c r="J16" s="967"/>
      <c r="K16" s="967"/>
      <c r="L16" s="968"/>
      <c r="M16" s="968"/>
      <c r="N16" s="980"/>
      <c r="O16" s="981"/>
      <c r="P16" s="980"/>
      <c r="Q16" s="980"/>
      <c r="R16" s="982"/>
      <c r="S16" s="971"/>
      <c r="T16" s="972"/>
      <c r="U16" s="973"/>
      <c r="V16" s="974"/>
      <c r="W16" s="973"/>
      <c r="X16" s="974"/>
      <c r="Y16" s="974"/>
      <c r="Z16" s="975"/>
      <c r="AA16" s="975"/>
      <c r="AB16" s="976"/>
      <c r="AC16" s="975"/>
      <c r="AD16" s="975"/>
      <c r="AE16" s="976"/>
      <c r="AF16" s="977"/>
      <c r="AG16" s="974"/>
      <c r="AH16" s="978"/>
      <c r="AI16" s="978"/>
      <c r="AJ16" s="974"/>
      <c r="AK16" s="959"/>
    </row>
    <row r="17" spans="2:37" ht="78" customHeight="1">
      <c r="B17" s="983"/>
      <c r="C17" s="984" t="s">
        <v>1302</v>
      </c>
      <c r="D17" s="985"/>
      <c r="E17" s="986"/>
      <c r="F17" s="969"/>
      <c r="G17" s="965"/>
      <c r="H17" s="970"/>
      <c r="I17" s="987"/>
      <c r="J17" s="987"/>
      <c r="K17" s="987"/>
      <c r="L17" s="988"/>
      <c r="M17" s="988"/>
      <c r="N17" s="980"/>
      <c r="O17" s="988"/>
      <c r="P17" s="980"/>
      <c r="Q17" s="982"/>
      <c r="R17" s="982"/>
      <c r="S17" s="982"/>
      <c r="T17" s="989"/>
      <c r="U17" s="990"/>
      <c r="V17" s="978"/>
      <c r="W17" s="990"/>
      <c r="X17" s="978"/>
      <c r="Y17" s="978"/>
      <c r="Z17" s="976"/>
      <c r="AA17" s="976"/>
      <c r="AB17" s="976"/>
      <c r="AC17" s="976"/>
      <c r="AD17" s="976"/>
      <c r="AE17" s="991"/>
      <c r="AF17" s="991"/>
      <c r="AG17" s="978"/>
      <c r="AH17" s="978"/>
      <c r="AI17" s="978"/>
      <c r="AJ17" s="978"/>
      <c r="AK17" s="959"/>
    </row>
    <row r="18" spans="2:37" s="1004" customFormat="1" ht="93.75" customHeight="1">
      <c r="B18" s="960" t="s">
        <v>218</v>
      </c>
      <c r="C18" s="992" t="s">
        <v>1414</v>
      </c>
      <c r="D18" s="993"/>
      <c r="E18" s="994"/>
      <c r="F18" s="995"/>
      <c r="G18" s="996"/>
      <c r="H18" s="997"/>
      <c r="I18" s="998"/>
      <c r="J18" s="998"/>
      <c r="K18" s="998"/>
      <c r="L18" s="981"/>
      <c r="M18" s="981"/>
      <c r="N18" s="999"/>
      <c r="O18" s="981"/>
      <c r="P18" s="1000"/>
      <c r="Q18" s="981"/>
      <c r="R18" s="1001"/>
      <c r="S18" s="981"/>
      <c r="T18" s="981"/>
      <c r="U18" s="981"/>
      <c r="V18" s="981"/>
      <c r="W18" s="981"/>
      <c r="X18" s="981"/>
      <c r="Y18" s="981"/>
      <c r="Z18" s="981"/>
      <c r="AA18" s="981"/>
      <c r="AB18" s="1001"/>
      <c r="AC18" s="981"/>
      <c r="AD18" s="981"/>
      <c r="AE18" s="1001"/>
      <c r="AF18" s="981"/>
      <c r="AG18" s="981"/>
      <c r="AH18" s="1002"/>
      <c r="AI18" s="1002"/>
      <c r="AJ18" s="1003"/>
      <c r="AK18" s="959"/>
    </row>
    <row r="19" spans="2:37" s="1004" customFormat="1" ht="93.75" customHeight="1">
      <c r="B19" s="1005" t="s">
        <v>1491</v>
      </c>
      <c r="C19" s="1006" t="s">
        <v>1304</v>
      </c>
      <c r="D19" s="993"/>
      <c r="E19" s="994"/>
      <c r="F19" s="995"/>
      <c r="G19" s="996"/>
      <c r="H19" s="997"/>
      <c r="I19" s="998"/>
      <c r="J19" s="998"/>
      <c r="K19" s="998"/>
      <c r="L19" s="981"/>
      <c r="M19" s="981"/>
      <c r="N19" s="999"/>
      <c r="O19" s="981"/>
      <c r="P19" s="1000"/>
      <c r="Q19" s="981"/>
      <c r="R19" s="1001"/>
      <c r="S19" s="981"/>
      <c r="T19" s="1007"/>
      <c r="U19" s="981"/>
      <c r="V19" s="981"/>
      <c r="W19" s="981"/>
      <c r="X19" s="981"/>
      <c r="Y19" s="981"/>
      <c r="Z19" s="981"/>
      <c r="AA19" s="981"/>
      <c r="AB19" s="1001"/>
      <c r="AC19" s="981"/>
      <c r="AD19" s="981"/>
      <c r="AE19" s="1001"/>
      <c r="AF19" s="981"/>
      <c r="AG19" s="981"/>
      <c r="AH19" s="998"/>
      <c r="AI19" s="998"/>
      <c r="AJ19" s="1003"/>
      <c r="AK19" s="1008"/>
    </row>
    <row r="20" spans="2:37" s="1004" customFormat="1" ht="93.75" customHeight="1">
      <c r="B20" s="1009" t="s">
        <v>219</v>
      </c>
      <c r="C20" s="1010" t="s">
        <v>1306</v>
      </c>
      <c r="D20" s="993"/>
      <c r="E20" s="994"/>
      <c r="F20" s="995"/>
      <c r="G20" s="996"/>
      <c r="H20" s="997"/>
      <c r="I20" s="998"/>
      <c r="J20" s="998"/>
      <c r="K20" s="998"/>
      <c r="L20" s="981"/>
      <c r="M20" s="981"/>
      <c r="N20" s="999"/>
      <c r="O20" s="981"/>
      <c r="P20" s="1000"/>
      <c r="Q20" s="981"/>
      <c r="R20" s="1001"/>
      <c r="S20" s="981"/>
      <c r="T20" s="981"/>
      <c r="U20" s="981"/>
      <c r="V20" s="981"/>
      <c r="W20" s="981"/>
      <c r="X20" s="981"/>
      <c r="Y20" s="981"/>
      <c r="Z20" s="981"/>
      <c r="AA20" s="981"/>
      <c r="AB20" s="1001"/>
      <c r="AC20" s="981"/>
      <c r="AD20" s="981"/>
      <c r="AE20" s="1001"/>
      <c r="AF20" s="981"/>
      <c r="AG20" s="981"/>
      <c r="AH20" s="1002"/>
      <c r="AI20" s="1002"/>
      <c r="AJ20" s="1003"/>
      <c r="AK20" s="1008"/>
    </row>
    <row r="21" spans="2:37" s="1004" customFormat="1" ht="93.75" customHeight="1">
      <c r="B21" s="1009" t="s">
        <v>1492</v>
      </c>
      <c r="C21" s="1006" t="s">
        <v>1307</v>
      </c>
      <c r="D21" s="993"/>
      <c r="E21" s="994"/>
      <c r="F21" s="995"/>
      <c r="G21" s="996"/>
      <c r="H21" s="997"/>
      <c r="I21" s="998"/>
      <c r="J21" s="998"/>
      <c r="K21" s="998"/>
      <c r="L21" s="981"/>
      <c r="M21" s="981"/>
      <c r="N21" s="999"/>
      <c r="O21" s="981"/>
      <c r="P21" s="1000"/>
      <c r="Q21" s="981"/>
      <c r="R21" s="1001"/>
      <c r="S21" s="981"/>
      <c r="T21" s="981"/>
      <c r="U21" s="981"/>
      <c r="V21" s="981"/>
      <c r="W21" s="981"/>
      <c r="X21" s="981"/>
      <c r="Y21" s="981"/>
      <c r="Z21" s="981"/>
      <c r="AA21" s="981"/>
      <c r="AB21" s="1001"/>
      <c r="AC21" s="981"/>
      <c r="AD21" s="981"/>
      <c r="AE21" s="1001"/>
      <c r="AF21" s="981"/>
      <c r="AG21" s="981"/>
      <c r="AH21" s="998"/>
      <c r="AI21" s="998"/>
      <c r="AJ21" s="1003"/>
      <c r="AK21" s="1008"/>
    </row>
    <row r="22" spans="2:37" s="1004" customFormat="1" ht="93.75" customHeight="1">
      <c r="B22" s="942" t="s">
        <v>220</v>
      </c>
      <c r="C22" s="992" t="s">
        <v>1309</v>
      </c>
      <c r="D22" s="993"/>
      <c r="E22" s="994"/>
      <c r="F22" s="995"/>
      <c r="G22" s="996"/>
      <c r="H22" s="997"/>
      <c r="I22" s="998"/>
      <c r="J22" s="998"/>
      <c r="K22" s="998"/>
      <c r="L22" s="981"/>
      <c r="M22" s="981"/>
      <c r="N22" s="999"/>
      <c r="O22" s="981"/>
      <c r="P22" s="1000"/>
      <c r="Q22" s="981"/>
      <c r="R22" s="1001"/>
      <c r="S22" s="981"/>
      <c r="T22" s="981"/>
      <c r="U22" s="981"/>
      <c r="V22" s="981"/>
      <c r="W22" s="981"/>
      <c r="X22" s="981"/>
      <c r="Y22" s="981"/>
      <c r="Z22" s="981"/>
      <c r="AA22" s="981"/>
      <c r="AB22" s="1001"/>
      <c r="AC22" s="981"/>
      <c r="AD22" s="981"/>
      <c r="AE22" s="1001"/>
      <c r="AF22" s="981"/>
      <c r="AG22" s="981"/>
      <c r="AH22" s="1002"/>
      <c r="AI22" s="1002"/>
      <c r="AJ22" s="1003"/>
      <c r="AK22" s="959"/>
    </row>
    <row r="23" spans="2:37" ht="115.5" customHeight="1">
      <c r="B23" s="942" t="s">
        <v>221</v>
      </c>
      <c r="C23" s="1011" t="s">
        <v>1493</v>
      </c>
      <c r="D23" s="1012"/>
      <c r="E23" s="994"/>
      <c r="F23" s="946"/>
      <c r="G23" s="947"/>
      <c r="H23" s="947"/>
      <c r="I23" s="948"/>
      <c r="J23" s="948"/>
      <c r="K23" s="948"/>
      <c r="L23" s="949"/>
      <c r="M23" s="949"/>
      <c r="N23" s="949"/>
      <c r="O23" s="949"/>
      <c r="P23" s="946"/>
      <c r="Q23" s="947"/>
      <c r="R23" s="947"/>
      <c r="S23" s="950"/>
      <c r="T23" s="952"/>
      <c r="U23" s="953"/>
      <c r="V23" s="954"/>
      <c r="W23" s="953"/>
      <c r="X23" s="954"/>
      <c r="Y23" s="954"/>
      <c r="Z23" s="955"/>
      <c r="AA23" s="955"/>
      <c r="AB23" s="955"/>
      <c r="AC23" s="955"/>
      <c r="AD23" s="955"/>
      <c r="AE23" s="955"/>
      <c r="AF23" s="957"/>
      <c r="AG23" s="954"/>
      <c r="AH23" s="958"/>
      <c r="AI23" s="958"/>
      <c r="AJ23" s="954"/>
      <c r="AK23" s="959"/>
    </row>
    <row r="24" spans="2:37" ht="71.25" customHeight="1">
      <c r="B24" s="942" t="s">
        <v>222</v>
      </c>
      <c r="C24" s="1011" t="s">
        <v>1494</v>
      </c>
      <c r="D24" s="1013"/>
      <c r="E24" s="1014"/>
      <c r="F24" s="948"/>
      <c r="G24" s="1015"/>
      <c r="H24" s="1015"/>
      <c r="I24" s="1015"/>
      <c r="J24" s="1015"/>
      <c r="K24" s="1015"/>
      <c r="L24" s="1015"/>
      <c r="M24" s="1015"/>
      <c r="N24" s="1015"/>
      <c r="O24" s="948"/>
      <c r="P24" s="1015"/>
      <c r="Q24" s="1015"/>
      <c r="R24" s="1015"/>
      <c r="S24" s="1016"/>
      <c r="T24" s="1017"/>
      <c r="U24" s="1016"/>
      <c r="V24" s="958"/>
      <c r="W24" s="1016"/>
      <c r="X24" s="958"/>
      <c r="Y24" s="958"/>
      <c r="Z24" s="958"/>
      <c r="AA24" s="954"/>
      <c r="AB24" s="958"/>
      <c r="AC24" s="958"/>
      <c r="AD24" s="954"/>
      <c r="AE24" s="958"/>
      <c r="AF24" s="954"/>
      <c r="AG24" s="958"/>
      <c r="AH24" s="958"/>
      <c r="AI24" s="958"/>
      <c r="AJ24" s="958"/>
      <c r="AK24" s="959"/>
    </row>
    <row r="25" spans="2:37" ht="51.75" customHeight="1">
      <c r="B25" s="942" t="s">
        <v>223</v>
      </c>
      <c r="C25" s="1011" t="s">
        <v>1495</v>
      </c>
      <c r="D25" s="1013"/>
      <c r="E25" s="1014"/>
      <c r="F25" s="948"/>
      <c r="G25" s="1015"/>
      <c r="H25" s="1015"/>
      <c r="I25" s="1015"/>
      <c r="J25" s="1015"/>
      <c r="K25" s="1015"/>
      <c r="L25" s="1015"/>
      <c r="M25" s="1015"/>
      <c r="N25" s="1015"/>
      <c r="O25" s="948"/>
      <c r="P25" s="1015"/>
      <c r="Q25" s="1015"/>
      <c r="R25" s="1015"/>
      <c r="S25" s="1016"/>
      <c r="T25" s="1017"/>
      <c r="U25" s="1016"/>
      <c r="V25" s="958"/>
      <c r="W25" s="1016"/>
      <c r="X25" s="958"/>
      <c r="Y25" s="958"/>
      <c r="Z25" s="958"/>
      <c r="AA25" s="954"/>
      <c r="AB25" s="958"/>
      <c r="AC25" s="958"/>
      <c r="AD25" s="954"/>
      <c r="AE25" s="958"/>
      <c r="AF25" s="954"/>
      <c r="AG25" s="958"/>
      <c r="AH25" s="958"/>
      <c r="AI25" s="958"/>
      <c r="AJ25" s="958"/>
      <c r="AK25" s="959"/>
    </row>
    <row r="26" spans="2:37" ht="68.25" customHeight="1">
      <c r="B26" s="942" t="s">
        <v>224</v>
      </c>
      <c r="C26" s="1011" t="s">
        <v>1496</v>
      </c>
      <c r="D26" s="1013"/>
      <c r="E26" s="1014"/>
      <c r="F26" s="948"/>
      <c r="G26" s="1015"/>
      <c r="H26" s="1015"/>
      <c r="I26" s="1015"/>
      <c r="J26" s="1015"/>
      <c r="K26" s="1015"/>
      <c r="L26" s="1015"/>
      <c r="M26" s="1015"/>
      <c r="N26" s="1015"/>
      <c r="O26" s="948"/>
      <c r="P26" s="1015"/>
      <c r="Q26" s="1015"/>
      <c r="R26" s="1015"/>
      <c r="S26" s="1016"/>
      <c r="T26" s="1017"/>
      <c r="U26" s="1016"/>
      <c r="V26" s="958"/>
      <c r="W26" s="1016"/>
      <c r="X26" s="958"/>
      <c r="Y26" s="958"/>
      <c r="Z26" s="958"/>
      <c r="AA26" s="954"/>
      <c r="AB26" s="958"/>
      <c r="AC26" s="958"/>
      <c r="AD26" s="954"/>
      <c r="AE26" s="958"/>
      <c r="AF26" s="954"/>
      <c r="AG26" s="958"/>
      <c r="AH26" s="958"/>
      <c r="AI26" s="958"/>
      <c r="AJ26" s="958"/>
      <c r="AK26" s="959"/>
    </row>
    <row r="27" spans="2:37" ht="51" customHeight="1">
      <c r="B27" s="942" t="s">
        <v>225</v>
      </c>
      <c r="C27" s="1011" t="s">
        <v>1497</v>
      </c>
      <c r="D27" s="1013"/>
      <c r="E27" s="1014"/>
      <c r="F27" s="948"/>
      <c r="G27" s="1015"/>
      <c r="H27" s="1015"/>
      <c r="I27" s="1015"/>
      <c r="J27" s="1015"/>
      <c r="K27" s="1015"/>
      <c r="L27" s="1015"/>
      <c r="M27" s="1015"/>
      <c r="N27" s="1015"/>
      <c r="O27" s="948"/>
      <c r="P27" s="1015"/>
      <c r="Q27" s="1015"/>
      <c r="R27" s="1015"/>
      <c r="S27" s="1016"/>
      <c r="T27" s="1017"/>
      <c r="U27" s="1016"/>
      <c r="V27" s="958"/>
      <c r="W27" s="1016"/>
      <c r="X27" s="958"/>
      <c r="Y27" s="958"/>
      <c r="Z27" s="958"/>
      <c r="AA27" s="954"/>
      <c r="AB27" s="958"/>
      <c r="AC27" s="958"/>
      <c r="AD27" s="954"/>
      <c r="AE27" s="958"/>
      <c r="AF27" s="954"/>
      <c r="AG27" s="958"/>
      <c r="AH27" s="958"/>
      <c r="AI27" s="958"/>
      <c r="AJ27" s="958"/>
      <c r="AK27" s="959"/>
    </row>
    <row r="28" spans="2:37" ht="60" customHeight="1">
      <c r="B28" s="942" t="s">
        <v>226</v>
      </c>
      <c r="C28" s="1011" t="s">
        <v>1498</v>
      </c>
      <c r="D28" s="1013"/>
      <c r="E28" s="1014"/>
      <c r="F28" s="948"/>
      <c r="G28" s="1015"/>
      <c r="H28" s="1015"/>
      <c r="I28" s="1015"/>
      <c r="J28" s="1015"/>
      <c r="K28" s="1015"/>
      <c r="L28" s="1015"/>
      <c r="M28" s="1015"/>
      <c r="N28" s="1015"/>
      <c r="O28" s="948"/>
      <c r="P28" s="1015"/>
      <c r="Q28" s="1015"/>
      <c r="R28" s="1015"/>
      <c r="S28" s="1016"/>
      <c r="T28" s="1017"/>
      <c r="U28" s="1016"/>
      <c r="V28" s="958"/>
      <c r="W28" s="1016"/>
      <c r="X28" s="958"/>
      <c r="Y28" s="958"/>
      <c r="Z28" s="958"/>
      <c r="AA28" s="954"/>
      <c r="AB28" s="958"/>
      <c r="AC28" s="958"/>
      <c r="AD28" s="954"/>
      <c r="AE28" s="958"/>
      <c r="AF28" s="954"/>
      <c r="AG28" s="958"/>
      <c r="AH28" s="958"/>
      <c r="AI28" s="958"/>
      <c r="AJ28" s="958"/>
      <c r="AK28" s="959"/>
    </row>
    <row r="29" spans="2:37" ht="60" customHeight="1">
      <c r="B29" s="942" t="s">
        <v>1499</v>
      </c>
      <c r="C29" s="1011" t="s">
        <v>1500</v>
      </c>
      <c r="D29" s="1013"/>
      <c r="E29" s="1014"/>
      <c r="F29" s="948"/>
      <c r="G29" s="1015"/>
      <c r="H29" s="1015"/>
      <c r="I29" s="1015"/>
      <c r="J29" s="1015"/>
      <c r="K29" s="1015"/>
      <c r="L29" s="1015"/>
      <c r="M29" s="1015"/>
      <c r="N29" s="1015"/>
      <c r="O29" s="948"/>
      <c r="P29" s="1015"/>
      <c r="Q29" s="1015"/>
      <c r="R29" s="1015"/>
      <c r="S29" s="1016"/>
      <c r="T29" s="1017"/>
      <c r="U29" s="1016"/>
      <c r="V29" s="958"/>
      <c r="W29" s="1016"/>
      <c r="X29" s="958"/>
      <c r="Y29" s="958"/>
      <c r="Z29" s="958"/>
      <c r="AA29" s="954"/>
      <c r="AB29" s="958"/>
      <c r="AC29" s="958"/>
      <c r="AD29" s="954"/>
      <c r="AE29" s="958"/>
      <c r="AF29" s="954"/>
      <c r="AG29" s="958"/>
      <c r="AH29" s="958"/>
      <c r="AI29" s="958"/>
      <c r="AJ29" s="958"/>
      <c r="AK29" s="959"/>
    </row>
    <row r="30" spans="2:37" ht="60" customHeight="1">
      <c r="B30" s="942" t="s">
        <v>1501</v>
      </c>
      <c r="C30" s="1011" t="s">
        <v>1502</v>
      </c>
      <c r="D30" s="1013"/>
      <c r="E30" s="1014"/>
      <c r="F30" s="948"/>
      <c r="G30" s="1015"/>
      <c r="H30" s="1015"/>
      <c r="I30" s="1015"/>
      <c r="J30" s="1015"/>
      <c r="K30" s="1015"/>
      <c r="L30" s="1015"/>
      <c r="M30" s="1015"/>
      <c r="N30" s="1015"/>
      <c r="O30" s="948"/>
      <c r="P30" s="1015"/>
      <c r="Q30" s="1015"/>
      <c r="R30" s="1015"/>
      <c r="S30" s="1016"/>
      <c r="T30" s="1017"/>
      <c r="U30" s="1016"/>
      <c r="V30" s="958"/>
      <c r="W30" s="1016"/>
      <c r="X30" s="958"/>
      <c r="Y30" s="958"/>
      <c r="Z30" s="958"/>
      <c r="AA30" s="954"/>
      <c r="AB30" s="958"/>
      <c r="AC30" s="958"/>
      <c r="AD30" s="954"/>
      <c r="AE30" s="958"/>
      <c r="AF30" s="954"/>
      <c r="AG30" s="958"/>
      <c r="AH30" s="958"/>
      <c r="AI30" s="958"/>
      <c r="AJ30" s="958"/>
      <c r="AK30" s="959"/>
    </row>
    <row r="31" spans="2:37" ht="60" customHeight="1">
      <c r="B31" s="942" t="s">
        <v>1503</v>
      </c>
      <c r="C31" s="1011" t="s">
        <v>1504</v>
      </c>
      <c r="D31" s="1013"/>
      <c r="E31" s="1014"/>
      <c r="F31" s="948"/>
      <c r="G31" s="1015"/>
      <c r="H31" s="1015"/>
      <c r="I31" s="1015"/>
      <c r="J31" s="1015"/>
      <c r="K31" s="1015"/>
      <c r="L31" s="1015"/>
      <c r="M31" s="1015"/>
      <c r="N31" s="1015"/>
      <c r="O31" s="948"/>
      <c r="P31" s="1015"/>
      <c r="Q31" s="1015"/>
      <c r="R31" s="1015"/>
      <c r="S31" s="1016"/>
      <c r="T31" s="1017"/>
      <c r="U31" s="1016"/>
      <c r="V31" s="958"/>
      <c r="W31" s="1016"/>
      <c r="X31" s="958"/>
      <c r="Y31" s="958"/>
      <c r="Z31" s="958"/>
      <c r="AA31" s="954"/>
      <c r="AB31" s="958"/>
      <c r="AC31" s="958"/>
      <c r="AD31" s="954"/>
      <c r="AE31" s="958"/>
      <c r="AF31" s="954"/>
      <c r="AG31" s="958"/>
      <c r="AH31" s="958"/>
      <c r="AI31" s="958"/>
      <c r="AJ31" s="958"/>
      <c r="AK31" s="959"/>
    </row>
    <row r="32" spans="2:37" ht="60" customHeight="1">
      <c r="B32" s="942" t="s">
        <v>1505</v>
      </c>
      <c r="C32" s="1011" t="s">
        <v>1506</v>
      </c>
      <c r="D32" s="1013"/>
      <c r="E32" s="1014"/>
      <c r="F32" s="948"/>
      <c r="G32" s="1015"/>
      <c r="H32" s="1015"/>
      <c r="I32" s="1015"/>
      <c r="J32" s="1015"/>
      <c r="K32" s="1015"/>
      <c r="L32" s="1015"/>
      <c r="M32" s="1015"/>
      <c r="N32" s="1015"/>
      <c r="O32" s="948"/>
      <c r="P32" s="1015"/>
      <c r="Q32" s="1015"/>
      <c r="R32" s="1015"/>
      <c r="S32" s="1016"/>
      <c r="T32" s="1017"/>
      <c r="U32" s="1016"/>
      <c r="V32" s="958"/>
      <c r="W32" s="1016"/>
      <c r="X32" s="958"/>
      <c r="Y32" s="958"/>
      <c r="Z32" s="958"/>
      <c r="AA32" s="954"/>
      <c r="AB32" s="958"/>
      <c r="AC32" s="958"/>
      <c r="AD32" s="954"/>
      <c r="AE32" s="958"/>
      <c r="AF32" s="954"/>
      <c r="AG32" s="958"/>
      <c r="AH32" s="958"/>
      <c r="AI32" s="958"/>
      <c r="AJ32" s="958"/>
      <c r="AK32" s="959"/>
    </row>
    <row r="33" spans="2:37" ht="60" customHeight="1">
      <c r="B33" s="942" t="s">
        <v>1507</v>
      </c>
      <c r="C33" s="1011" t="s">
        <v>1508</v>
      </c>
      <c r="D33" s="1013"/>
      <c r="E33" s="1014"/>
      <c r="F33" s="948"/>
      <c r="G33" s="1015"/>
      <c r="H33" s="1015"/>
      <c r="I33" s="1015"/>
      <c r="J33" s="1015"/>
      <c r="K33" s="1015"/>
      <c r="L33" s="1015"/>
      <c r="M33" s="1015"/>
      <c r="N33" s="1015"/>
      <c r="O33" s="948"/>
      <c r="P33" s="1015"/>
      <c r="Q33" s="1015"/>
      <c r="R33" s="1015"/>
      <c r="S33" s="1016"/>
      <c r="T33" s="1017"/>
      <c r="U33" s="1016"/>
      <c r="V33" s="958"/>
      <c r="W33" s="1016"/>
      <c r="X33" s="958"/>
      <c r="Y33" s="958"/>
      <c r="Z33" s="958"/>
      <c r="AA33" s="954"/>
      <c r="AB33" s="958"/>
      <c r="AC33" s="958"/>
      <c r="AD33" s="954"/>
      <c r="AE33" s="958"/>
      <c r="AF33" s="954"/>
      <c r="AG33" s="958"/>
      <c r="AH33" s="958"/>
      <c r="AI33" s="958"/>
      <c r="AJ33" s="958"/>
      <c r="AK33" s="959"/>
    </row>
    <row r="34" spans="2:37" ht="60" customHeight="1">
      <c r="B34" s="942" t="s">
        <v>227</v>
      </c>
      <c r="C34" s="1011" t="s">
        <v>1509</v>
      </c>
      <c r="D34" s="1018"/>
      <c r="E34" s="953"/>
      <c r="F34" s="948"/>
      <c r="G34" s="948"/>
      <c r="H34" s="948"/>
      <c r="I34" s="948"/>
      <c r="J34" s="948"/>
      <c r="K34" s="948"/>
      <c r="L34" s="948"/>
      <c r="M34" s="948"/>
      <c r="N34" s="948"/>
      <c r="O34" s="948"/>
      <c r="P34" s="948"/>
      <c r="Q34" s="948"/>
      <c r="R34" s="948"/>
      <c r="S34" s="953"/>
      <c r="T34" s="952"/>
      <c r="U34" s="953"/>
      <c r="V34" s="954"/>
      <c r="W34" s="953"/>
      <c r="X34" s="954"/>
      <c r="Y34" s="954"/>
      <c r="Z34" s="954"/>
      <c r="AA34" s="954"/>
      <c r="AB34" s="954"/>
      <c r="AC34" s="954"/>
      <c r="AD34" s="954"/>
      <c r="AE34" s="954"/>
      <c r="AF34" s="954"/>
      <c r="AG34" s="954"/>
      <c r="AH34" s="958"/>
      <c r="AI34" s="958"/>
      <c r="AJ34" s="954"/>
      <c r="AK34" s="959"/>
    </row>
    <row r="35" spans="2:37" ht="24.75">
      <c r="B35" s="942"/>
      <c r="C35" s="2644" t="s">
        <v>1510</v>
      </c>
      <c r="D35" s="2645"/>
      <c r="E35" s="2645"/>
      <c r="F35" s="2645"/>
      <c r="G35" s="2645"/>
      <c r="H35" s="2645"/>
      <c r="I35" s="2645"/>
      <c r="J35" s="2645"/>
      <c r="K35" s="2645"/>
      <c r="L35" s="2645"/>
      <c r="M35" s="2645"/>
      <c r="N35" s="2645"/>
      <c r="O35" s="2645"/>
      <c r="P35" s="2645"/>
      <c r="Q35" s="2645"/>
      <c r="R35" s="2645"/>
      <c r="S35" s="2645"/>
      <c r="T35" s="2645"/>
      <c r="U35" s="2645"/>
      <c r="V35" s="2645"/>
      <c r="W35" s="2645"/>
      <c r="X35" s="2645"/>
      <c r="Y35" s="2645"/>
      <c r="Z35" s="2645"/>
      <c r="AA35" s="2645"/>
      <c r="AB35" s="2645"/>
      <c r="AC35" s="2645"/>
      <c r="AD35" s="2645"/>
      <c r="AE35" s="2645"/>
      <c r="AF35" s="2645"/>
      <c r="AG35" s="2645"/>
      <c r="AH35" s="2645"/>
      <c r="AI35" s="2645"/>
      <c r="AJ35" s="2645"/>
      <c r="AK35" s="2646"/>
    </row>
    <row r="36" spans="2:37" ht="111.75" customHeight="1">
      <c r="B36" s="942" t="s">
        <v>1511</v>
      </c>
      <c r="C36" s="1019" t="s">
        <v>1512</v>
      </c>
      <c r="D36" s="1020"/>
      <c r="E36" s="1021"/>
      <c r="F36" s="1022"/>
      <c r="G36" s="1023"/>
      <c r="H36" s="1024"/>
      <c r="I36" s="1025"/>
      <c r="J36" s="1025"/>
      <c r="K36" s="1025"/>
      <c r="L36" s="1026"/>
      <c r="M36" s="1027"/>
      <c r="N36" s="1027"/>
      <c r="O36" s="1027"/>
      <c r="P36" s="1028"/>
      <c r="Q36" s="1029"/>
      <c r="R36" s="1029"/>
      <c r="S36" s="1029"/>
      <c r="T36" s="1030"/>
      <c r="U36" s="1030"/>
      <c r="V36" s="1030"/>
      <c r="W36" s="1030"/>
      <c r="X36" s="1030"/>
      <c r="Y36" s="1030"/>
      <c r="Z36" s="2663"/>
      <c r="AA36" s="1031"/>
      <c r="AB36" s="1028"/>
      <c r="AC36" s="1031"/>
      <c r="AD36" s="1031"/>
      <c r="AE36" s="1028"/>
      <c r="AF36" s="1032"/>
      <c r="AG36" s="1033"/>
      <c r="AH36" s="1034"/>
      <c r="AI36" s="1034"/>
      <c r="AJ36" s="1030"/>
      <c r="AK36" s="1035"/>
    </row>
    <row r="37" spans="2:37" ht="51" customHeight="1">
      <c r="B37" s="942" t="s">
        <v>1513</v>
      </c>
      <c r="C37" s="1019">
        <v>2</v>
      </c>
      <c r="D37" s="1020"/>
      <c r="E37" s="1021"/>
      <c r="F37" s="1022"/>
      <c r="G37" s="1023"/>
      <c r="H37" s="1024"/>
      <c r="I37" s="1025"/>
      <c r="J37" s="1025"/>
      <c r="K37" s="1025"/>
      <c r="L37" s="1026"/>
      <c r="M37" s="1027"/>
      <c r="N37" s="1027"/>
      <c r="O37" s="1027"/>
      <c r="P37" s="1028"/>
      <c r="Q37" s="1029"/>
      <c r="R37" s="1029"/>
      <c r="S37" s="1029"/>
      <c r="T37" s="1030"/>
      <c r="U37" s="1030"/>
      <c r="V37" s="1030"/>
      <c r="W37" s="1030"/>
      <c r="X37" s="1030"/>
      <c r="Y37" s="1030"/>
      <c r="Z37" s="2663"/>
      <c r="AA37" s="1031"/>
      <c r="AB37" s="1028"/>
      <c r="AC37" s="1031"/>
      <c r="AD37" s="1031"/>
      <c r="AE37" s="1028"/>
      <c r="AF37" s="1032"/>
      <c r="AG37" s="1033"/>
      <c r="AH37" s="1034"/>
      <c r="AI37" s="1034"/>
      <c r="AJ37" s="1030"/>
      <c r="AK37" s="1035"/>
    </row>
    <row r="38" spans="2:37" ht="57.75" customHeight="1">
      <c r="B38" s="1036" t="s">
        <v>1514</v>
      </c>
      <c r="C38" s="1019" t="s">
        <v>1515</v>
      </c>
      <c r="D38" s="1020"/>
      <c r="E38" s="1021"/>
      <c r="F38" s="1022"/>
      <c r="G38" s="1023"/>
      <c r="H38" s="1024"/>
      <c r="I38" s="1025"/>
      <c r="J38" s="1025"/>
      <c r="K38" s="1025"/>
      <c r="L38" s="1026"/>
      <c r="M38" s="1027"/>
      <c r="N38" s="1027"/>
      <c r="O38" s="1027"/>
      <c r="P38" s="1037"/>
      <c r="Q38" s="1024"/>
      <c r="R38" s="1024"/>
      <c r="S38" s="1024"/>
      <c r="T38" s="1038"/>
      <c r="U38" s="1038"/>
      <c r="V38" s="1038"/>
      <c r="W38" s="1038"/>
      <c r="X38" s="1038"/>
      <c r="Y38" s="1038"/>
      <c r="Z38" s="2663"/>
      <c r="AA38" s="1039"/>
      <c r="AB38" s="1037"/>
      <c r="AC38" s="1039"/>
      <c r="AD38" s="1039"/>
      <c r="AE38" s="1037"/>
      <c r="AF38" s="1040"/>
      <c r="AG38" s="905"/>
      <c r="AH38" s="1041"/>
      <c r="AI38" s="1041"/>
      <c r="AJ38" s="1038"/>
      <c r="AK38" s="1042"/>
    </row>
    <row r="39" spans="2:37" ht="31.5" customHeight="1">
      <c r="B39" s="1036" t="s">
        <v>1516</v>
      </c>
      <c r="C39" s="1019" t="s">
        <v>1259</v>
      </c>
      <c r="D39" s="1020"/>
      <c r="E39" s="1021"/>
      <c r="F39" s="1022"/>
      <c r="G39" s="1023"/>
      <c r="H39" s="1024"/>
      <c r="I39" s="1025"/>
      <c r="J39" s="1025"/>
      <c r="K39" s="1025"/>
      <c r="L39" s="1026"/>
      <c r="M39" s="1027"/>
      <c r="N39" s="1027"/>
      <c r="O39" s="1027"/>
      <c r="P39" s="1037"/>
      <c r="Q39" s="1024"/>
      <c r="R39" s="1024"/>
      <c r="S39" s="1024"/>
      <c r="T39" s="1038"/>
      <c r="U39" s="1038"/>
      <c r="V39" s="1038"/>
      <c r="W39" s="1038"/>
      <c r="X39" s="1038"/>
      <c r="Y39" s="1038"/>
      <c r="Z39" s="2664"/>
      <c r="AA39" s="1039"/>
      <c r="AB39" s="1037"/>
      <c r="AC39" s="1039"/>
      <c r="AD39" s="1039"/>
      <c r="AE39" s="1037"/>
      <c r="AF39" s="1040"/>
      <c r="AG39" s="905"/>
      <c r="AH39" s="1041"/>
      <c r="AI39" s="1041"/>
      <c r="AJ39" s="1038"/>
      <c r="AK39" s="1042"/>
    </row>
    <row r="40" spans="2:37" ht="60" customHeight="1">
      <c r="B40" s="942" t="s">
        <v>229</v>
      </c>
      <c r="C40" s="1011" t="s">
        <v>1517</v>
      </c>
      <c r="D40" s="1011"/>
      <c r="E40" s="1043"/>
      <c r="F40" s="1044"/>
      <c r="G40" s="1045"/>
      <c r="H40" s="1046"/>
      <c r="I40" s="1047"/>
      <c r="J40" s="1047"/>
      <c r="K40" s="1047"/>
      <c r="L40" s="1043"/>
      <c r="M40" s="1048"/>
      <c r="N40" s="1048"/>
      <c r="O40" s="1048"/>
      <c r="P40" s="1049"/>
      <c r="Q40" s="1050"/>
      <c r="R40" s="1046"/>
      <c r="S40" s="1046"/>
      <c r="T40" s="1051"/>
      <c r="U40" s="1051"/>
      <c r="V40" s="1051"/>
      <c r="W40" s="1051"/>
      <c r="X40" s="1051"/>
      <c r="Y40" s="1051"/>
      <c r="Z40" s="1052"/>
      <c r="AA40" s="1052"/>
      <c r="AB40" s="1052"/>
      <c r="AC40" s="1052"/>
      <c r="AD40" s="1053"/>
      <c r="AE40" s="1052"/>
      <c r="AF40" s="1054"/>
      <c r="AG40" s="1055"/>
      <c r="AH40" s="1051"/>
      <c r="AI40" s="1051"/>
      <c r="AJ40" s="1051"/>
      <c r="AK40" s="1042"/>
    </row>
    <row r="41" spans="2:37" ht="39" customHeight="1">
      <c r="B41" s="942"/>
      <c r="C41" s="2644" t="s">
        <v>1518</v>
      </c>
      <c r="D41" s="2645"/>
      <c r="E41" s="2645"/>
      <c r="F41" s="2645"/>
      <c r="G41" s="2645"/>
      <c r="H41" s="2645"/>
      <c r="I41" s="2645"/>
      <c r="J41" s="2645"/>
      <c r="K41" s="2645"/>
      <c r="L41" s="2645"/>
      <c r="M41" s="2645"/>
      <c r="N41" s="2645"/>
      <c r="O41" s="2645"/>
      <c r="P41" s="2645"/>
      <c r="Q41" s="2645"/>
      <c r="R41" s="2645"/>
      <c r="S41" s="2645"/>
      <c r="T41" s="2645"/>
      <c r="U41" s="2645"/>
      <c r="V41" s="2645"/>
      <c r="W41" s="2645"/>
      <c r="X41" s="2645"/>
      <c r="Y41" s="2645"/>
      <c r="Z41" s="2645"/>
      <c r="AA41" s="2645"/>
      <c r="AB41" s="2645"/>
      <c r="AC41" s="2645"/>
      <c r="AD41" s="2645"/>
      <c r="AE41" s="2645"/>
      <c r="AF41" s="2645"/>
      <c r="AG41" s="2645"/>
      <c r="AH41" s="2645"/>
      <c r="AI41" s="2645"/>
      <c r="AJ41" s="2645"/>
      <c r="AK41" s="2646"/>
    </row>
    <row r="42" spans="2:37" ht="30" customHeight="1">
      <c r="B42" s="942" t="s">
        <v>230</v>
      </c>
      <c r="C42" s="1056" t="s">
        <v>1519</v>
      </c>
      <c r="D42" s="1057"/>
      <c r="E42" s="1058"/>
      <c r="F42" s="1059"/>
      <c r="G42" s="1060"/>
      <c r="H42" s="1061"/>
      <c r="I42" s="1062"/>
      <c r="J42" s="1062"/>
      <c r="K42" s="1062"/>
      <c r="L42" s="1058"/>
      <c r="M42" s="1027"/>
      <c r="N42" s="1027"/>
      <c r="O42" s="1027"/>
      <c r="P42" s="1037"/>
      <c r="Q42" s="1024"/>
      <c r="R42" s="1061"/>
      <c r="S42" s="1061"/>
      <c r="T42" s="1041"/>
      <c r="U42" s="1041"/>
      <c r="V42" s="1041"/>
      <c r="W42" s="1041"/>
      <c r="X42" s="1041"/>
      <c r="Y42" s="1041"/>
      <c r="Z42" s="1063"/>
      <c r="AA42" s="1063"/>
      <c r="AB42" s="1063"/>
      <c r="AC42" s="1063"/>
      <c r="AD42" s="1039"/>
      <c r="AE42" s="1063"/>
      <c r="AF42" s="1040"/>
      <c r="AG42" s="905"/>
      <c r="AH42" s="1041"/>
      <c r="AI42" s="1041"/>
      <c r="AJ42" s="1041"/>
      <c r="AK42" s="1042"/>
    </row>
    <row r="43" spans="2:37" ht="33.75" customHeight="1">
      <c r="B43" s="942" t="s">
        <v>231</v>
      </c>
      <c r="C43" s="1056">
        <v>0.5</v>
      </c>
      <c r="D43" s="1057"/>
      <c r="E43" s="1058"/>
      <c r="F43" s="1059"/>
      <c r="G43" s="1060"/>
      <c r="H43" s="1061"/>
      <c r="I43" s="1062"/>
      <c r="J43" s="1062"/>
      <c r="K43" s="1062"/>
      <c r="L43" s="1058"/>
      <c r="M43" s="1027"/>
      <c r="N43" s="1027"/>
      <c r="O43" s="1027"/>
      <c r="P43" s="1037"/>
      <c r="Q43" s="1024"/>
      <c r="R43" s="1061"/>
      <c r="S43" s="1061"/>
      <c r="T43" s="1041"/>
      <c r="U43" s="1041"/>
      <c r="V43" s="1041"/>
      <c r="W43" s="1041"/>
      <c r="X43" s="1041"/>
      <c r="Y43" s="1041"/>
      <c r="Z43" s="1063"/>
      <c r="AA43" s="1063"/>
      <c r="AB43" s="1063"/>
      <c r="AC43" s="1063"/>
      <c r="AD43" s="1039"/>
      <c r="AE43" s="1063"/>
      <c r="AF43" s="1040"/>
      <c r="AG43" s="905"/>
      <c r="AH43" s="1041"/>
      <c r="AI43" s="1041"/>
      <c r="AJ43" s="1041"/>
      <c r="AK43" s="1042"/>
    </row>
    <row r="44" spans="2:37" ht="37.5" customHeight="1">
      <c r="B44" s="942" t="s">
        <v>232</v>
      </c>
      <c r="C44" s="1056">
        <v>0.7</v>
      </c>
      <c r="D44" s="1057"/>
      <c r="E44" s="1058"/>
      <c r="F44" s="1059"/>
      <c r="G44" s="1060"/>
      <c r="H44" s="1061"/>
      <c r="I44" s="1062"/>
      <c r="J44" s="1062"/>
      <c r="K44" s="1062"/>
      <c r="L44" s="1058"/>
      <c r="M44" s="1027"/>
      <c r="N44" s="1027"/>
      <c r="O44" s="1027"/>
      <c r="P44" s="1037"/>
      <c r="Q44" s="1024"/>
      <c r="R44" s="1061"/>
      <c r="S44" s="1061"/>
      <c r="T44" s="1041"/>
      <c r="U44" s="1041"/>
      <c r="V44" s="1041"/>
      <c r="W44" s="1041"/>
      <c r="X44" s="1041"/>
      <c r="Y44" s="1041"/>
      <c r="Z44" s="1063"/>
      <c r="AA44" s="1063"/>
      <c r="AB44" s="1063"/>
      <c r="AC44" s="1063"/>
      <c r="AD44" s="1039"/>
      <c r="AE44" s="1063"/>
      <c r="AF44" s="1040"/>
      <c r="AG44" s="905"/>
      <c r="AH44" s="1041"/>
      <c r="AI44" s="1041"/>
      <c r="AJ44" s="1041"/>
      <c r="AK44" s="1042"/>
    </row>
    <row r="45" spans="2:37" ht="141.75" customHeight="1">
      <c r="B45" s="942" t="s">
        <v>233</v>
      </c>
      <c r="C45" s="1056" t="s">
        <v>1520</v>
      </c>
      <c r="D45" s="1057"/>
      <c r="E45" s="1058"/>
      <c r="F45" s="1059"/>
      <c r="G45" s="1060"/>
      <c r="H45" s="1061"/>
      <c r="I45" s="1062"/>
      <c r="J45" s="1062"/>
      <c r="K45" s="1062"/>
      <c r="L45" s="1058"/>
      <c r="M45" s="1027"/>
      <c r="N45" s="1027"/>
      <c r="O45" s="1027"/>
      <c r="P45" s="1037"/>
      <c r="Q45" s="1024"/>
      <c r="R45" s="1061"/>
      <c r="S45" s="1061"/>
      <c r="T45" s="1041"/>
      <c r="U45" s="1041"/>
      <c r="V45" s="1041"/>
      <c r="W45" s="1041"/>
      <c r="X45" s="1041"/>
      <c r="Y45" s="1041"/>
      <c r="Z45" s="1063"/>
      <c r="AA45" s="1063"/>
      <c r="AB45" s="1063"/>
      <c r="AC45" s="1063"/>
      <c r="AD45" s="1039"/>
      <c r="AE45" s="1063"/>
      <c r="AF45" s="1040"/>
      <c r="AG45" s="905"/>
      <c r="AH45" s="1041"/>
      <c r="AI45" s="1041"/>
      <c r="AJ45" s="1041"/>
      <c r="AK45" s="1042"/>
    </row>
    <row r="46" spans="2:37" ht="158.25" customHeight="1">
      <c r="B46" s="942" t="s">
        <v>234</v>
      </c>
      <c r="C46" s="1056">
        <v>0.9</v>
      </c>
      <c r="D46" s="1057"/>
      <c r="E46" s="1058"/>
      <c r="F46" s="1059"/>
      <c r="G46" s="1060"/>
      <c r="H46" s="1061"/>
      <c r="I46" s="1062"/>
      <c r="J46" s="1062"/>
      <c r="K46" s="1062"/>
      <c r="L46" s="1058"/>
      <c r="M46" s="1027"/>
      <c r="N46" s="1027"/>
      <c r="O46" s="1027"/>
      <c r="P46" s="1037"/>
      <c r="Q46" s="1024"/>
      <c r="R46" s="1061"/>
      <c r="S46" s="1061"/>
      <c r="T46" s="1041"/>
      <c r="U46" s="1041"/>
      <c r="V46" s="1041"/>
      <c r="W46" s="1041"/>
      <c r="X46" s="1041"/>
      <c r="Y46" s="1041"/>
      <c r="Z46" s="1063"/>
      <c r="AA46" s="1063"/>
      <c r="AB46" s="1063"/>
      <c r="AC46" s="1063"/>
      <c r="AD46" s="1039"/>
      <c r="AE46" s="1063"/>
      <c r="AF46" s="1040"/>
      <c r="AG46" s="905"/>
      <c r="AH46" s="1041"/>
      <c r="AI46" s="1041"/>
      <c r="AJ46" s="1041"/>
      <c r="AK46" s="1042"/>
    </row>
    <row r="47" spans="2:37" ht="137.25" customHeight="1">
      <c r="B47" s="942" t="s">
        <v>235</v>
      </c>
      <c r="C47" s="1056">
        <v>1.15</v>
      </c>
      <c r="D47" s="1057"/>
      <c r="E47" s="1058"/>
      <c r="F47" s="1059"/>
      <c r="G47" s="1060"/>
      <c r="H47" s="1061"/>
      <c r="I47" s="1062"/>
      <c r="J47" s="1062"/>
      <c r="K47" s="1062"/>
      <c r="L47" s="1058"/>
      <c r="M47" s="1027"/>
      <c r="N47" s="1027"/>
      <c r="O47" s="1027"/>
      <c r="P47" s="1037"/>
      <c r="Q47" s="1024"/>
      <c r="R47" s="1061"/>
      <c r="S47" s="1061"/>
      <c r="T47" s="1041"/>
      <c r="U47" s="1041"/>
      <c r="V47" s="1041"/>
      <c r="W47" s="1041"/>
      <c r="X47" s="1041"/>
      <c r="Y47" s="1041"/>
      <c r="Z47" s="1063"/>
      <c r="AA47" s="1063"/>
      <c r="AB47" s="1063"/>
      <c r="AC47" s="1063"/>
      <c r="AD47" s="1039"/>
      <c r="AE47" s="1063"/>
      <c r="AF47" s="1040"/>
      <c r="AG47" s="905"/>
      <c r="AH47" s="1041"/>
      <c r="AI47" s="1041"/>
      <c r="AJ47" s="1041"/>
      <c r="AK47" s="1042"/>
    </row>
    <row r="48" spans="2:37" ht="22.5">
      <c r="B48" s="942" t="s">
        <v>236</v>
      </c>
      <c r="C48" s="1056">
        <v>2.5</v>
      </c>
      <c r="D48" s="1057"/>
      <c r="E48" s="1058"/>
      <c r="F48" s="1059"/>
      <c r="G48" s="1060"/>
      <c r="H48" s="1061"/>
      <c r="I48" s="1062"/>
      <c r="J48" s="1062"/>
      <c r="K48" s="1062"/>
      <c r="L48" s="1058"/>
      <c r="M48" s="1027"/>
      <c r="N48" s="1027"/>
      <c r="O48" s="1027"/>
      <c r="P48" s="1037"/>
      <c r="Q48" s="1024"/>
      <c r="R48" s="1061"/>
      <c r="S48" s="1061"/>
      <c r="T48" s="1041"/>
      <c r="U48" s="1041"/>
      <c r="V48" s="1041"/>
      <c r="W48" s="1041"/>
      <c r="X48" s="1041"/>
      <c r="Y48" s="1041"/>
      <c r="Z48" s="1063"/>
      <c r="AA48" s="1063"/>
      <c r="AB48" s="1063"/>
      <c r="AC48" s="1063"/>
      <c r="AD48" s="1039"/>
      <c r="AE48" s="1063"/>
      <c r="AF48" s="1040"/>
      <c r="AG48" s="905"/>
      <c r="AH48" s="1041"/>
      <c r="AI48" s="1041"/>
      <c r="AJ48" s="1041"/>
      <c r="AK48" s="1042"/>
    </row>
    <row r="49" spans="2:37" ht="51" customHeight="1">
      <c r="B49" s="942" t="s">
        <v>237</v>
      </c>
      <c r="C49" s="1011" t="s">
        <v>1521</v>
      </c>
      <c r="D49" s="1012"/>
      <c r="E49" s="1064"/>
      <c r="F49" s="1065"/>
      <c r="G49" s="1066"/>
      <c r="H49" s="1066"/>
      <c r="I49" s="1067"/>
      <c r="J49" s="1067"/>
      <c r="K49" s="1067"/>
      <c r="L49" s="1068"/>
      <c r="M49" s="1069"/>
      <c r="N49" s="1069"/>
      <c r="O49" s="1069"/>
      <c r="P49" s="1070"/>
      <c r="Q49" s="1071"/>
      <c r="R49" s="1072"/>
      <c r="S49" s="1072"/>
      <c r="T49" s="1073"/>
      <c r="U49" s="1073"/>
      <c r="V49" s="1073"/>
      <c r="W49" s="1073"/>
      <c r="X49" s="1073"/>
      <c r="Y49" s="1073"/>
      <c r="Z49" s="1074"/>
      <c r="AA49" s="1074"/>
      <c r="AB49" s="1074"/>
      <c r="AC49" s="1074"/>
      <c r="AD49" s="1075"/>
      <c r="AE49" s="1074"/>
      <c r="AF49" s="1076"/>
      <c r="AG49" s="1077"/>
      <c r="AH49" s="1073"/>
      <c r="AI49" s="1073"/>
      <c r="AJ49" s="1073"/>
      <c r="AK49" s="1042"/>
    </row>
    <row r="50" spans="2:37" ht="107.25" customHeight="1">
      <c r="B50" s="942" t="s">
        <v>238</v>
      </c>
      <c r="C50" s="1011" t="s">
        <v>1522</v>
      </c>
      <c r="D50" s="1012"/>
      <c r="E50" s="1078"/>
      <c r="F50" s="1079"/>
      <c r="G50" s="1080"/>
      <c r="H50" s="1081"/>
      <c r="I50" s="1081"/>
      <c r="J50" s="1081"/>
      <c r="K50" s="1081"/>
      <c r="L50" s="1082"/>
      <c r="M50" s="1082"/>
      <c r="N50" s="1082"/>
      <c r="O50" s="1082"/>
      <c r="P50" s="1082"/>
      <c r="Q50" s="1081"/>
      <c r="R50" s="1080"/>
      <c r="S50" s="1083"/>
      <c r="T50" s="1083"/>
      <c r="U50" s="1083"/>
      <c r="V50" s="1083"/>
      <c r="W50" s="1083"/>
      <c r="X50" s="1083"/>
      <c r="Y50" s="1083"/>
      <c r="Z50" s="1084"/>
      <c r="AA50" s="1084"/>
      <c r="AB50" s="1084"/>
      <c r="AC50" s="1084"/>
      <c r="AD50" s="1085"/>
      <c r="AE50" s="1084"/>
      <c r="AF50" s="1076"/>
      <c r="AG50" s="1086"/>
      <c r="AH50" s="1083"/>
      <c r="AI50" s="1083"/>
      <c r="AJ50" s="1083"/>
      <c r="AK50" s="1087"/>
    </row>
    <row r="51" spans="2:37" ht="54" customHeight="1" thickBot="1">
      <c r="B51" s="1088" t="s">
        <v>239</v>
      </c>
      <c r="C51" s="1089" t="s">
        <v>1523</v>
      </c>
      <c r="D51" s="1090"/>
      <c r="E51" s="1091"/>
      <c r="F51" s="1091"/>
      <c r="G51" s="1092"/>
      <c r="H51" s="1093"/>
      <c r="I51" s="1093"/>
      <c r="J51" s="1093"/>
      <c r="K51" s="1093"/>
      <c r="L51" s="1094"/>
      <c r="M51" s="1091"/>
      <c r="N51" s="1092"/>
      <c r="O51" s="1091"/>
      <c r="P51" s="1092"/>
      <c r="Q51" s="1095"/>
      <c r="R51" s="1096"/>
      <c r="S51" s="1095"/>
      <c r="T51" s="1095"/>
      <c r="U51" s="1095"/>
      <c r="V51" s="1095"/>
      <c r="W51" s="1095"/>
      <c r="X51" s="1095"/>
      <c r="Y51" s="1095"/>
      <c r="Z51" s="1097"/>
      <c r="AA51" s="1097"/>
      <c r="AB51" s="1098"/>
      <c r="AC51" s="1097"/>
      <c r="AD51" s="1097"/>
      <c r="AE51" s="1052"/>
      <c r="AF51" s="1099"/>
      <c r="AG51" s="1095"/>
      <c r="AH51" s="1096"/>
      <c r="AI51" s="1096"/>
      <c r="AJ51" s="1095"/>
      <c r="AK51" s="1100"/>
    </row>
    <row r="52" spans="3:37" ht="24.75">
      <c r="C52" s="2659"/>
      <c r="D52" s="2659"/>
      <c r="E52" s="2659"/>
      <c r="F52" s="2659"/>
      <c r="G52" s="2659"/>
      <c r="H52" s="2659"/>
      <c r="I52" s="2659"/>
      <c r="J52" s="2659"/>
      <c r="K52" s="2659"/>
      <c r="L52" s="2659"/>
      <c r="M52" s="2659"/>
      <c r="N52" s="2659"/>
      <c r="O52" s="2659"/>
      <c r="P52" s="2659"/>
      <c r="Q52" s="2659"/>
      <c r="R52" s="2659"/>
      <c r="S52" s="2659"/>
      <c r="T52" s="2659"/>
      <c r="U52" s="2659"/>
      <c r="V52" s="2659"/>
      <c r="W52" s="2659"/>
      <c r="X52" s="2659"/>
      <c r="Y52" s="2659"/>
      <c r="Z52" s="2659"/>
      <c r="AA52" s="2659"/>
      <c r="AB52" s="2659"/>
      <c r="AC52" s="2659"/>
      <c r="AD52" s="2659"/>
      <c r="AE52" s="2659"/>
      <c r="AF52" s="2659"/>
      <c r="AG52" s="2659"/>
      <c r="AH52" s="2659"/>
      <c r="AI52" s="2659"/>
      <c r="AJ52" s="2659"/>
      <c r="AK52" s="1101"/>
    </row>
    <row r="53" spans="3:37" ht="29.25">
      <c r="C53" s="2660" t="s">
        <v>1524</v>
      </c>
      <c r="D53" s="2660"/>
      <c r="E53" s="2660"/>
      <c r="F53" s="2660"/>
      <c r="G53" s="2660"/>
      <c r="H53" s="2660"/>
      <c r="I53" s="2660"/>
      <c r="J53" s="2660"/>
      <c r="K53" s="2660"/>
      <c r="L53" s="2660"/>
      <c r="M53" s="2660"/>
      <c r="N53" s="2660"/>
      <c r="O53" s="2660"/>
      <c r="P53" s="2660"/>
      <c r="Q53" s="2660"/>
      <c r="R53" s="2660"/>
      <c r="S53" s="2660"/>
      <c r="T53" s="2660"/>
      <c r="U53" s="2660"/>
      <c r="V53" s="2660"/>
      <c r="W53" s="2660"/>
      <c r="X53" s="2660"/>
      <c r="Y53" s="2660"/>
      <c r="Z53" s="2660"/>
      <c r="AA53" s="2660"/>
      <c r="AB53" s="2660"/>
      <c r="AC53" s="2660"/>
      <c r="AD53" s="2660"/>
      <c r="AE53" s="2660"/>
      <c r="AF53" s="2660"/>
      <c r="AG53" s="2660"/>
      <c r="AH53" s="2660"/>
      <c r="AI53" s="2660"/>
      <c r="AJ53" s="2660"/>
      <c r="AK53" s="1102"/>
    </row>
    <row r="54" spans="3:37" ht="45.75">
      <c r="C54" s="1103" t="s">
        <v>1525</v>
      </c>
      <c r="D54" s="1103"/>
      <c r="E54" s="1104"/>
      <c r="F54" s="1104"/>
      <c r="G54" s="1104"/>
      <c r="H54" s="1105"/>
      <c r="I54" s="1104"/>
      <c r="J54" s="1104"/>
      <c r="K54" s="1104"/>
      <c r="L54" s="1104"/>
      <c r="M54" s="1105"/>
      <c r="N54" s="1105"/>
      <c r="O54" s="1105"/>
      <c r="P54" s="1106"/>
      <c r="Q54" s="1106"/>
      <c r="R54" s="1106"/>
      <c r="S54" s="1106"/>
      <c r="T54" s="1106"/>
      <c r="U54" s="1106"/>
      <c r="V54" s="1106"/>
      <c r="W54" s="1106"/>
      <c r="X54" s="1106"/>
      <c r="Y54" s="1106"/>
      <c r="Z54" s="1106"/>
      <c r="AA54" s="1106"/>
      <c r="AB54" s="1106"/>
      <c r="AC54" s="1106"/>
      <c r="AD54" s="1106"/>
      <c r="AE54" s="1106"/>
      <c r="AF54" s="1106"/>
      <c r="AG54" s="1106"/>
      <c r="AH54" s="1106"/>
      <c r="AI54" s="1106"/>
      <c r="AJ54" s="1106"/>
      <c r="AK54" s="1106"/>
    </row>
    <row r="55" spans="3:37" ht="15">
      <c r="C55" s="903"/>
      <c r="D55" s="903"/>
      <c r="E55" s="903"/>
      <c r="F55" s="903"/>
      <c r="G55" s="903"/>
      <c r="H55" s="906"/>
      <c r="I55" s="903"/>
      <c r="J55" s="903"/>
      <c r="K55" s="903"/>
      <c r="L55" s="903"/>
      <c r="M55" s="906"/>
      <c r="N55" s="906"/>
      <c r="O55" s="906"/>
      <c r="P55" s="906"/>
      <c r="Q55" s="906"/>
      <c r="R55" s="906"/>
      <c r="S55" s="906"/>
      <c r="T55" s="906"/>
      <c r="U55" s="906"/>
      <c r="V55" s="906"/>
      <c r="W55" s="906"/>
      <c r="X55" s="906"/>
      <c r="Y55" s="906"/>
      <c r="Z55" s="906"/>
      <c r="AA55" s="906"/>
      <c r="AB55" s="906"/>
      <c r="AC55" s="906"/>
      <c r="AD55" s="906"/>
      <c r="AE55" s="906"/>
      <c r="AF55" s="906"/>
      <c r="AG55" s="906"/>
      <c r="AH55" s="906"/>
      <c r="AI55" s="906"/>
      <c r="AJ55" s="906"/>
      <c r="AK55" s="906"/>
    </row>
    <row r="56" spans="3:37" ht="15">
      <c r="C56" s="903"/>
      <c r="D56" s="903"/>
      <c r="E56" s="903"/>
      <c r="F56" s="903"/>
      <c r="G56" s="903"/>
      <c r="H56" s="906"/>
      <c r="I56" s="903"/>
      <c r="J56" s="903"/>
      <c r="K56" s="903"/>
      <c r="L56" s="903"/>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row>
  </sheetData>
  <sheetProtection/>
  <mergeCells count="44">
    <mergeCell ref="C52:AJ52"/>
    <mergeCell ref="C53:AJ53"/>
    <mergeCell ref="X10:X11"/>
    <mergeCell ref="Y10:Y11"/>
    <mergeCell ref="C14:AK14"/>
    <mergeCell ref="C35:AK35"/>
    <mergeCell ref="Z36:Z39"/>
    <mergeCell ref="AK8:AK11"/>
    <mergeCell ref="W10:W11"/>
    <mergeCell ref="AG8:AI10"/>
    <mergeCell ref="AJ8:AJ11"/>
    <mergeCell ref="P7:R8"/>
    <mergeCell ref="P9:P11"/>
    <mergeCell ref="Q9:Q11"/>
    <mergeCell ref="AA7:AA11"/>
    <mergeCell ref="AB7:AB11"/>
    <mergeCell ref="AC7:AC11"/>
    <mergeCell ref="AD7:AE8"/>
    <mergeCell ref="AF7:AK7"/>
    <mergeCell ref="S8:T8"/>
    <mergeCell ref="C41:AK41"/>
    <mergeCell ref="S9:S11"/>
    <mergeCell ref="T9:T11"/>
    <mergeCell ref="U9:U11"/>
    <mergeCell ref="V9:V11"/>
    <mergeCell ref="C10:C11"/>
    <mergeCell ref="I9:I11"/>
    <mergeCell ref="K9:K11"/>
    <mergeCell ref="L9:L11"/>
    <mergeCell ref="N9:N11"/>
    <mergeCell ref="D7:D11"/>
    <mergeCell ref="E7:E8"/>
    <mergeCell ref="F7:G8"/>
    <mergeCell ref="M7:M11"/>
    <mergeCell ref="O7:O11"/>
    <mergeCell ref="H8:I8"/>
    <mergeCell ref="J8:J11"/>
    <mergeCell ref="E9:E11"/>
    <mergeCell ref="F9:F11"/>
    <mergeCell ref="H9:H11"/>
    <mergeCell ref="U8:Y8"/>
    <mergeCell ref="Z8:Z11"/>
    <mergeCell ref="AF8:AF11"/>
    <mergeCell ref="S7:Y7"/>
  </mergeCells>
  <conditionalFormatting sqref="C17:D22">
    <cfRule type="cellIs" priority="1" dxfId="12" operator="equal" stopIfTrue="1">
      <formula>#REF!</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8" scale="18" r:id="rId3"/>
  <headerFooter>
    <oddFooter>&amp;L&amp;F&amp;C&amp;A&amp;R&amp;D</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Z216"/>
  <sheetViews>
    <sheetView zoomScale="50" zoomScaleNormal="50" zoomScalePageLayoutView="0" workbookViewId="0" topLeftCell="A1">
      <selection activeCell="N61" sqref="N61"/>
    </sheetView>
  </sheetViews>
  <sheetFormatPr defaultColWidth="4.7109375" defaultRowHeight="15"/>
  <cols>
    <col min="1" max="1" width="4.7109375" style="1109" customWidth="1"/>
    <col min="2" max="2" width="12.57421875" style="1128" customWidth="1"/>
    <col min="3" max="3" width="72.8515625" style="1129" customWidth="1"/>
    <col min="4" max="4" width="94.57421875" style="1130" customWidth="1"/>
    <col min="5" max="255" width="11.421875" style="1109" customWidth="1"/>
    <col min="256" max="16384" width="4.7109375" style="1109" customWidth="1"/>
  </cols>
  <sheetData>
    <row r="1" spans="1:4" ht="18">
      <c r="A1" s="1107"/>
      <c r="B1" s="1108"/>
      <c r="C1" s="1109"/>
      <c r="D1" s="1109"/>
    </row>
    <row r="2" spans="2:4" ht="29.25" customHeight="1">
      <c r="B2" s="1110" t="s">
        <v>177</v>
      </c>
      <c r="C2" s="1109"/>
      <c r="D2" s="1109"/>
    </row>
    <row r="3" spans="2:4" ht="29.25" customHeight="1">
      <c r="B3" s="1111"/>
      <c r="C3" s="1109"/>
      <c r="D3" s="1109"/>
    </row>
    <row r="4" spans="2:4" ht="29.25" customHeight="1">
      <c r="B4" s="1112" t="s">
        <v>37</v>
      </c>
      <c r="C4" s="1113" t="s">
        <v>152</v>
      </c>
      <c r="D4" s="1113" t="s">
        <v>1526</v>
      </c>
    </row>
    <row r="5" spans="2:4" ht="29.25" customHeight="1">
      <c r="B5" s="2671" t="s">
        <v>1357</v>
      </c>
      <c r="C5" s="2672"/>
      <c r="D5" s="2672"/>
    </row>
    <row r="6" spans="2:4" ht="18">
      <c r="B6" s="940" t="s">
        <v>35</v>
      </c>
      <c r="C6" s="879" t="s">
        <v>1235</v>
      </c>
      <c r="D6" s="879"/>
    </row>
    <row r="7" spans="2:4" ht="45" customHeight="1">
      <c r="B7" s="940" t="s">
        <v>36</v>
      </c>
      <c r="C7" s="879" t="s">
        <v>1527</v>
      </c>
      <c r="D7" s="879" t="s">
        <v>1528</v>
      </c>
    </row>
    <row r="8" spans="2:4" ht="216">
      <c r="B8" s="940" t="s">
        <v>36</v>
      </c>
      <c r="C8" s="1114" t="s">
        <v>1529</v>
      </c>
      <c r="D8" s="879" t="s">
        <v>1530</v>
      </c>
    </row>
    <row r="9" spans="2:4" ht="252">
      <c r="B9" s="1115" t="s">
        <v>217</v>
      </c>
      <c r="C9" s="873" t="s">
        <v>1262</v>
      </c>
      <c r="D9" s="879" t="s">
        <v>1531</v>
      </c>
    </row>
    <row r="10" spans="2:4" ht="66" customHeight="1">
      <c r="B10" s="1115" t="s">
        <v>1532</v>
      </c>
      <c r="C10" s="873" t="s">
        <v>1482</v>
      </c>
      <c r="D10" s="879" t="s">
        <v>1533</v>
      </c>
    </row>
    <row r="11" spans="2:4" ht="72">
      <c r="B11" s="1116" t="s">
        <v>1534</v>
      </c>
      <c r="C11" s="876" t="s">
        <v>1265</v>
      </c>
      <c r="D11" s="876" t="s">
        <v>1535</v>
      </c>
    </row>
    <row r="12" spans="2:4" ht="91.5" customHeight="1">
      <c r="B12" s="1117" t="s">
        <v>218</v>
      </c>
      <c r="C12" s="1118" t="s">
        <v>1536</v>
      </c>
      <c r="D12" s="876" t="s">
        <v>1537</v>
      </c>
    </row>
    <row r="13" spans="2:4" ht="126">
      <c r="B13" s="1117" t="s">
        <v>219</v>
      </c>
      <c r="C13" s="1118" t="s">
        <v>1371</v>
      </c>
      <c r="D13" s="876" t="s">
        <v>1538</v>
      </c>
    </row>
    <row r="14" spans="2:4" ht="108">
      <c r="B14" s="1117" t="s">
        <v>220</v>
      </c>
      <c r="C14" s="1118" t="s">
        <v>1378</v>
      </c>
      <c r="D14" s="876" t="s">
        <v>1539</v>
      </c>
    </row>
    <row r="15" spans="2:4" ht="52.5" customHeight="1">
      <c r="B15" s="1117" t="s">
        <v>1373</v>
      </c>
      <c r="C15" s="1118" t="s">
        <v>1277</v>
      </c>
      <c r="D15" s="2673" t="s">
        <v>1540</v>
      </c>
    </row>
    <row r="16" spans="2:4" ht="57.75" customHeight="1">
      <c r="B16" s="1117" t="s">
        <v>221</v>
      </c>
      <c r="C16" s="879" t="s">
        <v>1541</v>
      </c>
      <c r="D16" s="2674"/>
    </row>
    <row r="17" spans="2:4" ht="85.5" customHeight="1">
      <c r="B17" s="1117" t="s">
        <v>222</v>
      </c>
      <c r="C17" s="879" t="s">
        <v>1383</v>
      </c>
      <c r="D17" s="2675"/>
    </row>
    <row r="18" spans="2:4" ht="55.5" customHeight="1">
      <c r="B18" s="1117" t="s">
        <v>223</v>
      </c>
      <c r="C18" s="876" t="s">
        <v>1542</v>
      </c>
      <c r="D18" s="876" t="s">
        <v>1543</v>
      </c>
    </row>
    <row r="19" spans="2:4" ht="37.5" customHeight="1">
      <c r="B19" s="1119" t="s">
        <v>1544</v>
      </c>
      <c r="C19" s="876" t="s">
        <v>1475</v>
      </c>
      <c r="D19" s="876" t="s">
        <v>1545</v>
      </c>
    </row>
    <row r="20" spans="2:4" ht="46.5" customHeight="1">
      <c r="B20" s="1119" t="s">
        <v>225</v>
      </c>
      <c r="C20" s="876" t="s">
        <v>1463</v>
      </c>
      <c r="D20" s="876" t="s">
        <v>1546</v>
      </c>
    </row>
    <row r="21" spans="2:4" ht="46.5" customHeight="1">
      <c r="B21" s="1119" t="s">
        <v>227</v>
      </c>
      <c r="C21" s="873" t="s">
        <v>1280</v>
      </c>
      <c r="D21" s="876" t="s">
        <v>1547</v>
      </c>
    </row>
    <row r="22" spans="2:4" ht="69" customHeight="1">
      <c r="B22" s="1119">
        <v>131</v>
      </c>
      <c r="C22" s="873" t="s">
        <v>1482</v>
      </c>
      <c r="D22" s="879" t="s">
        <v>1548</v>
      </c>
    </row>
    <row r="23" spans="2:4" ht="288">
      <c r="B23" s="1117" t="s">
        <v>1549</v>
      </c>
      <c r="C23" s="876" t="s">
        <v>1464</v>
      </c>
      <c r="D23" s="876" t="s">
        <v>1550</v>
      </c>
    </row>
    <row r="24" spans="2:4" ht="22.5" customHeight="1">
      <c r="B24" s="1117" t="s">
        <v>228</v>
      </c>
      <c r="C24" s="876" t="s">
        <v>1536</v>
      </c>
      <c r="D24" s="876" t="s">
        <v>1551</v>
      </c>
    </row>
    <row r="25" spans="2:4" ht="22.5" customHeight="1">
      <c r="B25" s="1117" t="s">
        <v>229</v>
      </c>
      <c r="C25" s="876" t="s">
        <v>1371</v>
      </c>
      <c r="D25" s="876" t="s">
        <v>1552</v>
      </c>
    </row>
    <row r="26" spans="2:4" ht="27" customHeight="1">
      <c r="B26" s="1117" t="s">
        <v>230</v>
      </c>
      <c r="C26" s="876" t="s">
        <v>1378</v>
      </c>
      <c r="D26" s="876" t="s">
        <v>1553</v>
      </c>
    </row>
    <row r="27" spans="2:4" ht="234">
      <c r="B27" s="1117" t="s">
        <v>231</v>
      </c>
      <c r="C27" s="876" t="s">
        <v>1554</v>
      </c>
      <c r="D27" s="876" t="s">
        <v>1555</v>
      </c>
    </row>
    <row r="28" spans="2:4" ht="100.5" customHeight="1">
      <c r="B28" s="1117" t="s">
        <v>1556</v>
      </c>
      <c r="C28" s="1118" t="s">
        <v>1557</v>
      </c>
      <c r="D28" s="876" t="s">
        <v>1558</v>
      </c>
    </row>
    <row r="29" spans="2:4" ht="134.25" customHeight="1">
      <c r="B29" s="1117" t="s">
        <v>232</v>
      </c>
      <c r="C29" s="1118" t="s">
        <v>1559</v>
      </c>
      <c r="D29" s="876" t="s">
        <v>1560</v>
      </c>
    </row>
    <row r="30" spans="2:4" ht="94.5" customHeight="1">
      <c r="B30" s="1117" t="s">
        <v>233</v>
      </c>
      <c r="C30" s="1118" t="s">
        <v>1561</v>
      </c>
      <c r="D30" s="876" t="s">
        <v>1562</v>
      </c>
    </row>
    <row r="31" spans="2:4" ht="78" customHeight="1">
      <c r="B31" s="1117" t="s">
        <v>234</v>
      </c>
      <c r="C31" s="1118" t="s">
        <v>1563</v>
      </c>
      <c r="D31" s="876" t="s">
        <v>1564</v>
      </c>
    </row>
    <row r="32" spans="2:4" ht="92.25" customHeight="1">
      <c r="B32" s="1117" t="s">
        <v>235</v>
      </c>
      <c r="C32" s="876" t="s">
        <v>1565</v>
      </c>
      <c r="D32" s="876" t="s">
        <v>1566</v>
      </c>
    </row>
    <row r="33" spans="2:4" ht="142.5" customHeight="1">
      <c r="B33" s="1117" t="s">
        <v>236</v>
      </c>
      <c r="C33" s="1118" t="s">
        <v>1466</v>
      </c>
      <c r="D33" s="876" t="s">
        <v>1567</v>
      </c>
    </row>
    <row r="34" spans="2:4" ht="142.5" customHeight="1">
      <c r="B34" s="1117">
        <v>221</v>
      </c>
      <c r="C34" s="873" t="s">
        <v>1467</v>
      </c>
      <c r="D34" s="879" t="s">
        <v>1568</v>
      </c>
    </row>
    <row r="35" spans="2:4" ht="42.75" customHeight="1">
      <c r="B35" s="1117" t="s">
        <v>237</v>
      </c>
      <c r="C35" s="876" t="s">
        <v>1468</v>
      </c>
      <c r="D35" s="876" t="s">
        <v>1569</v>
      </c>
    </row>
    <row r="36" spans="2:4" ht="60.75" customHeight="1">
      <c r="B36" s="1117" t="s">
        <v>238</v>
      </c>
      <c r="C36" s="1118" t="s">
        <v>1272</v>
      </c>
      <c r="D36" s="876" t="s">
        <v>1570</v>
      </c>
    </row>
    <row r="37" spans="2:4" ht="60.75" customHeight="1">
      <c r="B37" s="1117">
        <v>241</v>
      </c>
      <c r="C37" s="873" t="s">
        <v>1482</v>
      </c>
      <c r="D37" s="879" t="s">
        <v>1571</v>
      </c>
    </row>
    <row r="38" spans="2:4" ht="39.75" customHeight="1">
      <c r="B38" s="1117" t="s">
        <v>240</v>
      </c>
      <c r="C38" s="1118" t="s">
        <v>1471</v>
      </c>
      <c r="D38" s="876" t="s">
        <v>1572</v>
      </c>
    </row>
    <row r="39" spans="2:4" ht="34.5" customHeight="1">
      <c r="B39" s="1117" t="s">
        <v>241</v>
      </c>
      <c r="C39" s="1118" t="s">
        <v>1472</v>
      </c>
      <c r="D39" s="1118" t="s">
        <v>1573</v>
      </c>
    </row>
    <row r="40" spans="2:4" ht="18">
      <c r="B40" s="1117" t="s">
        <v>1486</v>
      </c>
      <c r="C40" s="1118" t="s">
        <v>1574</v>
      </c>
      <c r="D40" s="1118"/>
    </row>
    <row r="41" spans="2:4" ht="36">
      <c r="B41" s="1117" t="s">
        <v>1575</v>
      </c>
      <c r="C41" s="876" t="s">
        <v>1576</v>
      </c>
      <c r="D41" s="1118"/>
    </row>
    <row r="42" spans="2:4" ht="34.5" customHeight="1">
      <c r="B42" s="1117" t="s">
        <v>242</v>
      </c>
      <c r="C42" s="1118" t="s">
        <v>1473</v>
      </c>
      <c r="D42" s="1118" t="s">
        <v>1577</v>
      </c>
    </row>
    <row r="43" spans="2:4" ht="29.25" customHeight="1">
      <c r="B43" s="2671" t="s">
        <v>1409</v>
      </c>
      <c r="C43" s="2672"/>
      <c r="D43" s="2672"/>
    </row>
    <row r="44" spans="1:26" s="866" customFormat="1" ht="41.25" customHeight="1">
      <c r="A44" s="860"/>
      <c r="B44" s="1120" t="s">
        <v>36</v>
      </c>
      <c r="C44" s="879" t="s">
        <v>1578</v>
      </c>
      <c r="D44" s="876" t="s">
        <v>1547</v>
      </c>
      <c r="E44" s="860"/>
      <c r="F44" s="860"/>
      <c r="G44" s="860"/>
      <c r="H44" s="860"/>
      <c r="I44" s="860"/>
      <c r="J44" s="860"/>
      <c r="K44" s="860"/>
      <c r="L44" s="860"/>
      <c r="M44" s="860"/>
      <c r="N44" s="860"/>
      <c r="O44" s="860"/>
      <c r="P44" s="860"/>
      <c r="Q44" s="860"/>
      <c r="R44" s="860"/>
      <c r="S44" s="860"/>
      <c r="T44" s="860"/>
      <c r="U44" s="860"/>
      <c r="V44" s="860"/>
      <c r="W44" s="860"/>
      <c r="X44" s="860"/>
      <c r="Y44" s="860"/>
      <c r="Z44" s="860"/>
    </row>
    <row r="45" spans="1:26" s="866" customFormat="1" ht="42.75" customHeight="1">
      <c r="A45" s="860"/>
      <c r="B45" s="1120" t="s">
        <v>217</v>
      </c>
      <c r="C45" s="879" t="s">
        <v>1579</v>
      </c>
      <c r="D45" s="876" t="s">
        <v>1547</v>
      </c>
      <c r="E45" s="860"/>
      <c r="F45" s="860"/>
      <c r="G45" s="860"/>
      <c r="H45" s="860"/>
      <c r="I45" s="860"/>
      <c r="J45" s="860"/>
      <c r="K45" s="860"/>
      <c r="L45" s="860"/>
      <c r="M45" s="860"/>
      <c r="N45" s="860"/>
      <c r="O45" s="860"/>
      <c r="P45" s="860"/>
      <c r="Q45" s="860"/>
      <c r="R45" s="860"/>
      <c r="S45" s="860"/>
      <c r="T45" s="860"/>
      <c r="U45" s="860"/>
      <c r="V45" s="860"/>
      <c r="W45" s="860"/>
      <c r="X45" s="860"/>
      <c r="Y45" s="860"/>
      <c r="Z45" s="860"/>
    </row>
    <row r="46" spans="1:26" s="866" customFormat="1" ht="42.75" customHeight="1">
      <c r="A46" s="860"/>
      <c r="B46" s="1120" t="s">
        <v>218</v>
      </c>
      <c r="C46" s="879" t="s">
        <v>1414</v>
      </c>
      <c r="D46" s="876" t="s">
        <v>1547</v>
      </c>
      <c r="E46" s="860"/>
      <c r="F46" s="860"/>
      <c r="G46" s="860"/>
      <c r="H46" s="860"/>
      <c r="I46" s="860"/>
      <c r="J46" s="860"/>
      <c r="K46" s="860"/>
      <c r="L46" s="860"/>
      <c r="M46" s="860"/>
      <c r="N46" s="860"/>
      <c r="O46" s="860"/>
      <c r="P46" s="860"/>
      <c r="Q46" s="860"/>
      <c r="R46" s="860"/>
      <c r="S46" s="860"/>
      <c r="T46" s="860"/>
      <c r="U46" s="860"/>
      <c r="V46" s="860"/>
      <c r="W46" s="860"/>
      <c r="X46" s="860"/>
      <c r="Y46" s="860"/>
      <c r="Z46" s="860"/>
    </row>
    <row r="47" spans="1:26" s="866" customFormat="1" ht="71.25" customHeight="1">
      <c r="A47" s="860"/>
      <c r="B47" s="1121" t="s">
        <v>1491</v>
      </c>
      <c r="C47" s="890" t="s">
        <v>1416</v>
      </c>
      <c r="D47" s="876" t="s">
        <v>1547</v>
      </c>
      <c r="E47" s="860"/>
      <c r="F47" s="860"/>
      <c r="G47" s="860"/>
      <c r="H47" s="860"/>
      <c r="I47" s="860"/>
      <c r="J47" s="860"/>
      <c r="K47" s="860"/>
      <c r="L47" s="860"/>
      <c r="M47" s="860"/>
      <c r="N47" s="860"/>
      <c r="O47" s="860"/>
      <c r="P47" s="860"/>
      <c r="Q47" s="860"/>
      <c r="R47" s="860"/>
      <c r="S47" s="860"/>
      <c r="T47" s="860"/>
      <c r="U47" s="860"/>
      <c r="V47" s="860"/>
      <c r="W47" s="860"/>
      <c r="X47" s="860"/>
      <c r="Y47" s="860"/>
      <c r="Z47" s="860"/>
    </row>
    <row r="48" spans="1:26" s="866" customFormat="1" ht="48.75" customHeight="1">
      <c r="A48" s="860"/>
      <c r="B48" s="1121" t="s">
        <v>219</v>
      </c>
      <c r="C48" s="879" t="s">
        <v>1306</v>
      </c>
      <c r="D48" s="876" t="s">
        <v>1547</v>
      </c>
      <c r="E48" s="860"/>
      <c r="F48" s="860"/>
      <c r="G48" s="860"/>
      <c r="H48" s="860"/>
      <c r="I48" s="860"/>
      <c r="J48" s="860"/>
      <c r="K48" s="860"/>
      <c r="L48" s="860"/>
      <c r="M48" s="860"/>
      <c r="N48" s="860"/>
      <c r="O48" s="860"/>
      <c r="P48" s="860"/>
      <c r="Q48" s="860"/>
      <c r="R48" s="860"/>
      <c r="S48" s="860"/>
      <c r="T48" s="860"/>
      <c r="U48" s="860"/>
      <c r="V48" s="860"/>
      <c r="W48" s="860"/>
      <c r="X48" s="860"/>
      <c r="Y48" s="860"/>
      <c r="Z48" s="860"/>
    </row>
    <row r="49" spans="1:26" s="866" customFormat="1" ht="48.75" customHeight="1">
      <c r="A49" s="860"/>
      <c r="B49" s="1121" t="s">
        <v>1492</v>
      </c>
      <c r="C49" s="890" t="s">
        <v>1420</v>
      </c>
      <c r="D49" s="876" t="s">
        <v>1547</v>
      </c>
      <c r="E49" s="860"/>
      <c r="F49" s="860"/>
      <c r="G49" s="860"/>
      <c r="H49" s="860"/>
      <c r="I49" s="860"/>
      <c r="J49" s="860"/>
      <c r="K49" s="860"/>
      <c r="L49" s="860"/>
      <c r="M49" s="860"/>
      <c r="N49" s="860"/>
      <c r="O49" s="860"/>
      <c r="P49" s="860"/>
      <c r="Q49" s="860"/>
      <c r="R49" s="860"/>
      <c r="S49" s="860"/>
      <c r="T49" s="860"/>
      <c r="U49" s="860"/>
      <c r="V49" s="860"/>
      <c r="W49" s="860"/>
      <c r="X49" s="860"/>
      <c r="Y49" s="860"/>
      <c r="Z49" s="860"/>
    </row>
    <row r="50" spans="1:26" s="866" customFormat="1" ht="35.25" customHeight="1">
      <c r="A50" s="860"/>
      <c r="B50" s="1120" t="s">
        <v>220</v>
      </c>
      <c r="C50" s="879" t="s">
        <v>1309</v>
      </c>
      <c r="D50" s="876" t="s">
        <v>1547</v>
      </c>
      <c r="E50" s="860"/>
      <c r="F50" s="860"/>
      <c r="G50" s="860"/>
      <c r="H50" s="860"/>
      <c r="I50" s="860"/>
      <c r="J50" s="860"/>
      <c r="K50" s="860"/>
      <c r="L50" s="860"/>
      <c r="M50" s="860"/>
      <c r="N50" s="860"/>
      <c r="O50" s="860"/>
      <c r="P50" s="860"/>
      <c r="Q50" s="860"/>
      <c r="R50" s="860"/>
      <c r="S50" s="860"/>
      <c r="T50" s="860"/>
      <c r="U50" s="860"/>
      <c r="V50" s="860"/>
      <c r="W50" s="860"/>
      <c r="X50" s="860"/>
      <c r="Y50" s="860"/>
      <c r="Z50" s="860"/>
    </row>
    <row r="51" spans="2:4" ht="198">
      <c r="B51" s="1120" t="s">
        <v>221</v>
      </c>
      <c r="C51" s="1114" t="s">
        <v>1580</v>
      </c>
      <c r="D51" s="879" t="s">
        <v>1581</v>
      </c>
    </row>
    <row r="52" spans="2:4" ht="36">
      <c r="B52" s="1120" t="s">
        <v>222</v>
      </c>
      <c r="C52" s="1114" t="s">
        <v>1494</v>
      </c>
      <c r="D52" s="879" t="s">
        <v>1582</v>
      </c>
    </row>
    <row r="53" spans="1:4" ht="37.5" customHeight="1">
      <c r="A53" s="1122"/>
      <c r="B53" s="1120" t="s">
        <v>1583</v>
      </c>
      <c r="C53" s="1114" t="s">
        <v>1584</v>
      </c>
      <c r="D53" s="879" t="s">
        <v>1585</v>
      </c>
    </row>
    <row r="54" spans="2:4" ht="52.5" customHeight="1">
      <c r="B54" s="1123">
        <v>150</v>
      </c>
      <c r="C54" s="1114" t="s">
        <v>1586</v>
      </c>
      <c r="D54" s="1114" t="s">
        <v>1587</v>
      </c>
    </row>
    <row r="55" spans="2:4" ht="34.5" customHeight="1">
      <c r="B55" s="1120" t="s">
        <v>233</v>
      </c>
      <c r="C55" s="1118" t="s">
        <v>1588</v>
      </c>
      <c r="D55" s="1118" t="s">
        <v>1589</v>
      </c>
    </row>
    <row r="56" spans="2:4" ht="34.5" customHeight="1">
      <c r="B56" s="1120" t="s">
        <v>237</v>
      </c>
      <c r="C56" s="1114" t="s">
        <v>1521</v>
      </c>
      <c r="D56" s="1114" t="s">
        <v>1590</v>
      </c>
    </row>
    <row r="57" spans="2:4" ht="108.75" customHeight="1">
      <c r="B57" s="1120" t="s">
        <v>238</v>
      </c>
      <c r="C57" s="1114" t="s">
        <v>1522</v>
      </c>
      <c r="D57" s="876" t="s">
        <v>1591</v>
      </c>
    </row>
    <row r="58" spans="2:4" ht="45" customHeight="1">
      <c r="B58" s="1120" t="s">
        <v>239</v>
      </c>
      <c r="C58" s="1118" t="s">
        <v>1523</v>
      </c>
      <c r="D58" s="876" t="s">
        <v>1592</v>
      </c>
    </row>
    <row r="59" spans="2:4" ht="29.25" customHeight="1">
      <c r="B59" s="2671" t="s">
        <v>1593</v>
      </c>
      <c r="C59" s="2676"/>
      <c r="D59" s="2676"/>
    </row>
    <row r="60" spans="2:4" ht="138" customHeight="1">
      <c r="B60" s="1124"/>
      <c r="C60" s="879" t="s">
        <v>1594</v>
      </c>
      <c r="D60" s="879" t="s">
        <v>1595</v>
      </c>
    </row>
    <row r="61" spans="1:26" s="866" customFormat="1" ht="83.25" customHeight="1">
      <c r="A61" s="860"/>
      <c r="B61" s="1125"/>
      <c r="C61" s="879" t="s">
        <v>1596</v>
      </c>
      <c r="D61" s="876" t="s">
        <v>1597</v>
      </c>
      <c r="E61" s="860"/>
      <c r="F61" s="860"/>
      <c r="G61" s="860"/>
      <c r="H61" s="860"/>
      <c r="I61" s="860"/>
      <c r="J61" s="860"/>
      <c r="K61" s="860"/>
      <c r="L61" s="860"/>
      <c r="M61" s="860"/>
      <c r="N61" s="860"/>
      <c r="O61" s="860"/>
      <c r="P61" s="860"/>
      <c r="Q61" s="860"/>
      <c r="R61" s="860"/>
      <c r="S61" s="860"/>
      <c r="T61" s="860"/>
      <c r="U61" s="860"/>
      <c r="V61" s="860"/>
      <c r="W61" s="860"/>
      <c r="X61" s="860"/>
      <c r="Y61" s="860"/>
      <c r="Z61" s="860"/>
    </row>
    <row r="62" spans="1:26" s="866" customFormat="1" ht="18">
      <c r="A62" s="860"/>
      <c r="B62" s="1125"/>
      <c r="C62" s="1126" t="s">
        <v>1598</v>
      </c>
      <c r="D62" s="1126" t="s">
        <v>1599</v>
      </c>
      <c r="E62" s="860"/>
      <c r="F62" s="860"/>
      <c r="G62" s="860"/>
      <c r="H62" s="860"/>
      <c r="I62" s="860"/>
      <c r="J62" s="860"/>
      <c r="K62" s="860"/>
      <c r="L62" s="860"/>
      <c r="M62" s="860"/>
      <c r="N62" s="860"/>
      <c r="O62" s="860"/>
      <c r="P62" s="860"/>
      <c r="Q62" s="860"/>
      <c r="R62" s="860"/>
      <c r="S62" s="860"/>
      <c r="T62" s="860"/>
      <c r="U62" s="860"/>
      <c r="V62" s="860"/>
      <c r="W62" s="860"/>
      <c r="X62" s="860"/>
      <c r="Y62" s="860"/>
      <c r="Z62" s="860"/>
    </row>
    <row r="63" spans="1:26" s="866" customFormat="1" ht="18">
      <c r="A63" s="860"/>
      <c r="B63" s="1125"/>
      <c r="C63" s="1126" t="s">
        <v>1600</v>
      </c>
      <c r="D63" s="1126" t="s">
        <v>1601</v>
      </c>
      <c r="E63" s="860"/>
      <c r="F63" s="860"/>
      <c r="G63" s="860"/>
      <c r="H63" s="860"/>
      <c r="I63" s="860"/>
      <c r="J63" s="860"/>
      <c r="K63" s="860"/>
      <c r="L63" s="860"/>
      <c r="M63" s="860"/>
      <c r="N63" s="860"/>
      <c r="O63" s="860"/>
      <c r="P63" s="860"/>
      <c r="Q63" s="860"/>
      <c r="R63" s="860"/>
      <c r="S63" s="860"/>
      <c r="T63" s="860"/>
      <c r="U63" s="860"/>
      <c r="V63" s="860"/>
      <c r="W63" s="860"/>
      <c r="X63" s="860"/>
      <c r="Y63" s="860"/>
      <c r="Z63" s="860"/>
    </row>
    <row r="64" spans="1:26" s="866" customFormat="1" ht="18">
      <c r="A64" s="860"/>
      <c r="B64" s="1125"/>
      <c r="C64" s="1126" t="s">
        <v>1602</v>
      </c>
      <c r="D64" s="1126" t="s">
        <v>1603</v>
      </c>
      <c r="E64" s="860"/>
      <c r="F64" s="860"/>
      <c r="G64" s="860"/>
      <c r="H64" s="860"/>
      <c r="I64" s="860"/>
      <c r="J64" s="860"/>
      <c r="K64" s="860"/>
      <c r="L64" s="860"/>
      <c r="M64" s="860"/>
      <c r="N64" s="860"/>
      <c r="O64" s="860"/>
      <c r="P64" s="860"/>
      <c r="Q64" s="860"/>
      <c r="R64" s="860"/>
      <c r="S64" s="860"/>
      <c r="T64" s="860"/>
      <c r="U64" s="860"/>
      <c r="V64" s="860"/>
      <c r="W64" s="860"/>
      <c r="X64" s="860"/>
      <c r="Y64" s="860"/>
      <c r="Z64" s="860"/>
    </row>
    <row r="65" spans="1:26" s="866" customFormat="1" ht="40.5" customHeight="1">
      <c r="A65" s="860"/>
      <c r="B65" s="1125"/>
      <c r="C65" s="1126" t="s">
        <v>1604</v>
      </c>
      <c r="D65" s="1114" t="s">
        <v>1605</v>
      </c>
      <c r="E65" s="860"/>
      <c r="F65" s="860"/>
      <c r="G65" s="860"/>
      <c r="H65" s="860"/>
      <c r="I65" s="860"/>
      <c r="J65" s="860"/>
      <c r="K65" s="860"/>
      <c r="L65" s="860"/>
      <c r="M65" s="860"/>
      <c r="N65" s="860"/>
      <c r="O65" s="860"/>
      <c r="P65" s="860"/>
      <c r="Q65" s="860"/>
      <c r="R65" s="860"/>
      <c r="S65" s="860"/>
      <c r="T65" s="860"/>
      <c r="U65" s="860"/>
      <c r="V65" s="860"/>
      <c r="W65" s="860"/>
      <c r="X65" s="860"/>
      <c r="Y65" s="860"/>
      <c r="Z65" s="860"/>
    </row>
    <row r="66" spans="1:26" s="866" customFormat="1" ht="40.5" customHeight="1">
      <c r="A66" s="860"/>
      <c r="B66" s="1125"/>
      <c r="C66" s="1126" t="s">
        <v>1606</v>
      </c>
      <c r="D66" s="1126"/>
      <c r="E66" s="860"/>
      <c r="F66" s="860"/>
      <c r="G66" s="860"/>
      <c r="H66" s="860"/>
      <c r="I66" s="860"/>
      <c r="J66" s="860"/>
      <c r="K66" s="860"/>
      <c r="L66" s="860"/>
      <c r="M66" s="860"/>
      <c r="N66" s="860"/>
      <c r="O66" s="860"/>
      <c r="P66" s="860"/>
      <c r="Q66" s="860"/>
      <c r="R66" s="860"/>
      <c r="S66" s="860"/>
      <c r="T66" s="860"/>
      <c r="U66" s="860"/>
      <c r="V66" s="860"/>
      <c r="W66" s="860"/>
      <c r="X66" s="860"/>
      <c r="Y66" s="860"/>
      <c r="Z66" s="860"/>
    </row>
    <row r="67" spans="1:26" s="866" customFormat="1" ht="90">
      <c r="A67" s="860"/>
      <c r="B67" s="1125"/>
      <c r="C67" s="1127" t="s">
        <v>182</v>
      </c>
      <c r="D67" s="1127" t="s">
        <v>1607</v>
      </c>
      <c r="E67" s="860"/>
      <c r="F67" s="860"/>
      <c r="G67" s="860"/>
      <c r="H67" s="860"/>
      <c r="I67" s="860"/>
      <c r="J67" s="860"/>
      <c r="K67" s="860"/>
      <c r="L67" s="860"/>
      <c r="M67" s="860"/>
      <c r="N67" s="860"/>
      <c r="O67" s="860"/>
      <c r="P67" s="860"/>
      <c r="Q67" s="860"/>
      <c r="R67" s="860"/>
      <c r="S67" s="860"/>
      <c r="T67" s="860"/>
      <c r="U67" s="860"/>
      <c r="V67" s="860"/>
      <c r="W67" s="860"/>
      <c r="X67" s="860"/>
      <c r="Y67" s="860"/>
      <c r="Z67" s="860"/>
    </row>
    <row r="68" spans="1:26" s="866" customFormat="1" ht="36">
      <c r="A68" s="860"/>
      <c r="B68" s="1125"/>
      <c r="C68" s="1127" t="s">
        <v>183</v>
      </c>
      <c r="D68" s="1127" t="s">
        <v>1608</v>
      </c>
      <c r="E68" s="860"/>
      <c r="F68" s="860"/>
      <c r="G68" s="860"/>
      <c r="H68" s="860"/>
      <c r="I68" s="860"/>
      <c r="J68" s="860"/>
      <c r="K68" s="860"/>
      <c r="L68" s="860"/>
      <c r="M68" s="860"/>
      <c r="N68" s="860"/>
      <c r="O68" s="860"/>
      <c r="P68" s="860"/>
      <c r="Q68" s="860"/>
      <c r="R68" s="860"/>
      <c r="S68" s="860"/>
      <c r="T68" s="860"/>
      <c r="U68" s="860"/>
      <c r="V68" s="860"/>
      <c r="W68" s="860"/>
      <c r="X68" s="860"/>
      <c r="Y68" s="860"/>
      <c r="Z68" s="860"/>
    </row>
    <row r="69" spans="1:26" s="866" customFormat="1" ht="36">
      <c r="A69" s="860"/>
      <c r="B69" s="1125"/>
      <c r="C69" s="1127" t="s">
        <v>184</v>
      </c>
      <c r="D69" s="1127" t="s">
        <v>1608</v>
      </c>
      <c r="E69" s="860"/>
      <c r="F69" s="860"/>
      <c r="G69" s="860"/>
      <c r="H69" s="860"/>
      <c r="I69" s="860"/>
      <c r="J69" s="860"/>
      <c r="K69" s="860"/>
      <c r="L69" s="860"/>
      <c r="M69" s="860"/>
      <c r="N69" s="860"/>
      <c r="O69" s="860"/>
      <c r="P69" s="860"/>
      <c r="Q69" s="860"/>
      <c r="R69" s="860"/>
      <c r="S69" s="860"/>
      <c r="T69" s="860"/>
      <c r="U69" s="860"/>
      <c r="V69" s="860"/>
      <c r="W69" s="860"/>
      <c r="X69" s="860"/>
      <c r="Y69" s="860"/>
      <c r="Z69" s="860"/>
    </row>
    <row r="70" spans="1:26" s="866" customFormat="1" ht="72">
      <c r="A70" s="860"/>
      <c r="B70" s="1125"/>
      <c r="C70" s="1127" t="s">
        <v>185</v>
      </c>
      <c r="D70" s="1127" t="s">
        <v>1609</v>
      </c>
      <c r="E70" s="860"/>
      <c r="F70" s="860"/>
      <c r="G70" s="860"/>
      <c r="H70" s="860"/>
      <c r="I70" s="860"/>
      <c r="J70" s="860"/>
      <c r="K70" s="860"/>
      <c r="L70" s="860"/>
      <c r="M70" s="860"/>
      <c r="N70" s="860"/>
      <c r="O70" s="860"/>
      <c r="P70" s="860"/>
      <c r="Q70" s="860"/>
      <c r="R70" s="860"/>
      <c r="S70" s="860"/>
      <c r="T70" s="860"/>
      <c r="U70" s="860"/>
      <c r="V70" s="860"/>
      <c r="W70" s="860"/>
      <c r="X70" s="860"/>
      <c r="Y70" s="860"/>
      <c r="Z70" s="860"/>
    </row>
    <row r="71" spans="1:26" s="866" customFormat="1" ht="36">
      <c r="A71" s="860"/>
      <c r="B71" s="1125"/>
      <c r="C71" s="1127" t="s">
        <v>186</v>
      </c>
      <c r="D71" s="1127" t="s">
        <v>1608</v>
      </c>
      <c r="E71" s="860"/>
      <c r="F71" s="860"/>
      <c r="G71" s="860"/>
      <c r="H71" s="860"/>
      <c r="I71" s="860"/>
      <c r="J71" s="860"/>
      <c r="K71" s="860"/>
      <c r="L71" s="860"/>
      <c r="M71" s="860"/>
      <c r="N71" s="860"/>
      <c r="O71" s="860"/>
      <c r="P71" s="860"/>
      <c r="Q71" s="860"/>
      <c r="R71" s="860"/>
      <c r="S71" s="860"/>
      <c r="T71" s="860"/>
      <c r="U71" s="860"/>
      <c r="V71" s="860"/>
      <c r="W71" s="860"/>
      <c r="X71" s="860"/>
      <c r="Y71" s="860"/>
      <c r="Z71" s="860"/>
    </row>
    <row r="72" spans="2:4" ht="14.25">
      <c r="B72" s="1108"/>
      <c r="C72" s="1109"/>
      <c r="D72" s="1109"/>
    </row>
    <row r="73" spans="2:4" ht="14.25">
      <c r="B73" s="1108"/>
      <c r="C73" s="1109"/>
      <c r="D73" s="1109"/>
    </row>
    <row r="74" spans="2:4" ht="14.25">
      <c r="B74" s="1108"/>
      <c r="C74" s="1109"/>
      <c r="D74" s="1109"/>
    </row>
    <row r="75" spans="2:4" ht="14.25">
      <c r="B75" s="1108"/>
      <c r="C75" s="1109"/>
      <c r="D75" s="1109"/>
    </row>
    <row r="76" spans="2:4" ht="14.25">
      <c r="B76" s="1108"/>
      <c r="C76" s="1109"/>
      <c r="D76" s="1109"/>
    </row>
    <row r="77" spans="2:4" ht="14.25">
      <c r="B77" s="1108"/>
      <c r="C77" s="1109"/>
      <c r="D77" s="1109"/>
    </row>
    <row r="78" spans="2:4" ht="14.25">
      <c r="B78" s="1108"/>
      <c r="C78" s="1109"/>
      <c r="D78" s="1109"/>
    </row>
    <row r="79" spans="2:4" ht="14.25">
      <c r="B79" s="1108"/>
      <c r="C79" s="1109"/>
      <c r="D79" s="1109"/>
    </row>
    <row r="80" spans="2:4" ht="14.25">
      <c r="B80" s="1108"/>
      <c r="C80" s="1109"/>
      <c r="D80" s="1109"/>
    </row>
    <row r="81" spans="2:4" ht="14.25">
      <c r="B81" s="1108"/>
      <c r="C81" s="1109"/>
      <c r="D81" s="1109"/>
    </row>
    <row r="82" spans="2:4" ht="14.25">
      <c r="B82" s="1108"/>
      <c r="C82" s="1109"/>
      <c r="D82" s="1109"/>
    </row>
    <row r="83" spans="2:4" ht="14.25">
      <c r="B83" s="1108"/>
      <c r="C83" s="1109"/>
      <c r="D83" s="1109"/>
    </row>
    <row r="84" spans="2:4" ht="14.25">
      <c r="B84" s="1108"/>
      <c r="C84" s="1109"/>
      <c r="D84" s="1109"/>
    </row>
    <row r="85" spans="2:4" ht="14.25">
      <c r="B85" s="1108"/>
      <c r="C85" s="1109"/>
      <c r="D85" s="1109"/>
    </row>
    <row r="86" spans="2:4" ht="14.25">
      <c r="B86" s="1108"/>
      <c r="C86" s="1109"/>
      <c r="D86" s="1109"/>
    </row>
    <row r="87" spans="2:4" ht="14.25">
      <c r="B87" s="1108"/>
      <c r="C87" s="1109"/>
      <c r="D87" s="1109"/>
    </row>
    <row r="88" spans="2:4" ht="14.25">
      <c r="B88" s="1108"/>
      <c r="C88" s="1109"/>
      <c r="D88" s="1109"/>
    </row>
    <row r="89" spans="2:4" ht="14.25">
      <c r="B89" s="1108"/>
      <c r="C89" s="1109"/>
      <c r="D89" s="1109"/>
    </row>
    <row r="90" spans="2:4" ht="14.25">
      <c r="B90" s="1108"/>
      <c r="C90" s="1109"/>
      <c r="D90" s="1109"/>
    </row>
    <row r="91" spans="2:4" ht="14.25">
      <c r="B91" s="1108"/>
      <c r="C91" s="1109"/>
      <c r="D91" s="1109"/>
    </row>
    <row r="92" spans="2:4" ht="14.25">
      <c r="B92" s="1108"/>
      <c r="C92" s="1109"/>
      <c r="D92" s="1109"/>
    </row>
    <row r="93" spans="2:4" ht="14.25">
      <c r="B93" s="1108"/>
      <c r="C93" s="1109"/>
      <c r="D93" s="1109"/>
    </row>
    <row r="94" spans="2:4" ht="14.25">
      <c r="B94" s="1108"/>
      <c r="C94" s="1109"/>
      <c r="D94" s="1109"/>
    </row>
    <row r="95" spans="2:4" ht="14.25">
      <c r="B95" s="1108"/>
      <c r="C95" s="1109"/>
      <c r="D95" s="1109"/>
    </row>
    <row r="96" spans="2:4" ht="14.25">
      <c r="B96" s="1108"/>
      <c r="C96" s="1109"/>
      <c r="D96" s="1109"/>
    </row>
    <row r="97" spans="2:4" ht="14.25">
      <c r="B97" s="1108"/>
      <c r="C97" s="1109"/>
      <c r="D97" s="1109"/>
    </row>
    <row r="98" spans="2:4" ht="14.25">
      <c r="B98" s="1108"/>
      <c r="C98" s="1109"/>
      <c r="D98" s="1109"/>
    </row>
    <row r="99" spans="2:4" ht="14.25">
      <c r="B99" s="1108"/>
      <c r="C99" s="1109"/>
      <c r="D99" s="1109"/>
    </row>
    <row r="100" spans="2:4" ht="14.25">
      <c r="B100" s="1108"/>
      <c r="C100" s="1109"/>
      <c r="D100" s="1109"/>
    </row>
    <row r="101" spans="2:4" ht="14.25">
      <c r="B101" s="1108"/>
      <c r="C101" s="1109"/>
      <c r="D101" s="1109"/>
    </row>
    <row r="102" spans="2:4" ht="14.25">
      <c r="B102" s="1108"/>
      <c r="C102" s="1109"/>
      <c r="D102" s="1109"/>
    </row>
    <row r="103" spans="2:4" ht="14.25">
      <c r="B103" s="1108"/>
      <c r="C103" s="1109"/>
      <c r="D103" s="1109"/>
    </row>
    <row r="104" spans="2:4" ht="14.25">
      <c r="B104" s="1108"/>
      <c r="C104" s="1109"/>
      <c r="D104" s="1109"/>
    </row>
    <row r="105" spans="2:4" ht="14.25">
      <c r="B105" s="1108"/>
      <c r="C105" s="1109"/>
      <c r="D105" s="1109"/>
    </row>
    <row r="106" spans="2:4" ht="14.25">
      <c r="B106" s="1108"/>
      <c r="C106" s="1109"/>
      <c r="D106" s="1109"/>
    </row>
    <row r="107" spans="2:4" ht="14.25">
      <c r="B107" s="1108"/>
      <c r="C107" s="1109"/>
      <c r="D107" s="1109"/>
    </row>
    <row r="108" spans="2:4" ht="14.25">
      <c r="B108" s="1108"/>
      <c r="C108" s="1109"/>
      <c r="D108" s="1109"/>
    </row>
    <row r="109" spans="2:4" ht="14.25">
      <c r="B109" s="1108"/>
      <c r="C109" s="1109"/>
      <c r="D109" s="1109"/>
    </row>
    <row r="110" spans="2:4" ht="14.25">
      <c r="B110" s="1108"/>
      <c r="C110" s="1109"/>
      <c r="D110" s="1109"/>
    </row>
    <row r="111" spans="2:4" ht="14.25">
      <c r="B111" s="1108"/>
      <c r="C111" s="1109"/>
      <c r="D111" s="1109"/>
    </row>
    <row r="112" spans="2:4" ht="14.25">
      <c r="B112" s="1108"/>
      <c r="C112" s="1109"/>
      <c r="D112" s="1109"/>
    </row>
    <row r="113" spans="2:4" ht="14.25">
      <c r="B113" s="1108"/>
      <c r="C113" s="1109"/>
      <c r="D113" s="1109"/>
    </row>
    <row r="114" spans="2:4" ht="14.25">
      <c r="B114" s="1108"/>
      <c r="C114" s="1109"/>
      <c r="D114" s="1109"/>
    </row>
    <row r="115" spans="2:4" ht="14.25">
      <c r="B115" s="1108"/>
      <c r="C115" s="1109"/>
      <c r="D115" s="1109"/>
    </row>
    <row r="116" spans="2:4" ht="14.25">
      <c r="B116" s="1108"/>
      <c r="C116" s="1109"/>
      <c r="D116" s="1109"/>
    </row>
    <row r="117" spans="2:4" ht="14.25">
      <c r="B117" s="1108"/>
      <c r="C117" s="1109"/>
      <c r="D117" s="1109"/>
    </row>
    <row r="118" spans="2:4" ht="14.25">
      <c r="B118" s="1108"/>
      <c r="C118" s="1109"/>
      <c r="D118" s="1109"/>
    </row>
    <row r="119" spans="2:4" ht="14.25">
      <c r="B119" s="1108"/>
      <c r="C119" s="1109"/>
      <c r="D119" s="1109"/>
    </row>
    <row r="120" spans="2:4" ht="14.25">
      <c r="B120" s="1108"/>
      <c r="C120" s="1109"/>
      <c r="D120" s="1109"/>
    </row>
    <row r="121" spans="2:4" ht="14.25">
      <c r="B121" s="1108"/>
      <c r="C121" s="1109"/>
      <c r="D121" s="1109"/>
    </row>
    <row r="122" spans="2:4" ht="14.25">
      <c r="B122" s="1108"/>
      <c r="C122" s="1109"/>
      <c r="D122" s="1109"/>
    </row>
    <row r="123" spans="2:4" ht="14.25">
      <c r="B123" s="1108"/>
      <c r="C123" s="1109"/>
      <c r="D123" s="1109"/>
    </row>
    <row r="124" spans="2:4" ht="14.25">
      <c r="B124" s="1108"/>
      <c r="C124" s="1109"/>
      <c r="D124" s="1109"/>
    </row>
    <row r="125" spans="2:4" ht="14.25">
      <c r="B125" s="1108"/>
      <c r="C125" s="1109"/>
      <c r="D125" s="1109"/>
    </row>
    <row r="126" spans="2:4" ht="14.25">
      <c r="B126" s="1108"/>
      <c r="C126" s="1109"/>
      <c r="D126" s="1109"/>
    </row>
    <row r="127" spans="2:4" ht="14.25">
      <c r="B127" s="1108"/>
      <c r="C127" s="1109"/>
      <c r="D127" s="1109"/>
    </row>
    <row r="128" spans="2:4" ht="14.25">
      <c r="B128" s="1108"/>
      <c r="C128" s="1109"/>
      <c r="D128" s="1109"/>
    </row>
    <row r="129" spans="2:4" ht="14.25">
      <c r="B129" s="1108"/>
      <c r="C129" s="1109"/>
      <c r="D129" s="1109"/>
    </row>
    <row r="130" spans="2:4" ht="14.25">
      <c r="B130" s="1108"/>
      <c r="C130" s="1109"/>
      <c r="D130" s="1109"/>
    </row>
    <row r="131" spans="2:4" ht="14.25">
      <c r="B131" s="1108"/>
      <c r="C131" s="1109"/>
      <c r="D131" s="1109"/>
    </row>
    <row r="132" spans="2:4" ht="14.25">
      <c r="B132" s="1108"/>
      <c r="C132" s="1109"/>
      <c r="D132" s="1109"/>
    </row>
    <row r="133" spans="2:4" ht="14.25">
      <c r="B133" s="1108"/>
      <c r="C133" s="1109"/>
      <c r="D133" s="1109"/>
    </row>
    <row r="134" spans="2:4" ht="14.25">
      <c r="B134" s="1108"/>
      <c r="C134" s="1109"/>
      <c r="D134" s="1109"/>
    </row>
    <row r="135" spans="2:4" ht="14.25">
      <c r="B135" s="1108"/>
      <c r="C135" s="1109"/>
      <c r="D135" s="1109"/>
    </row>
    <row r="136" spans="2:4" ht="14.25">
      <c r="B136" s="1108"/>
      <c r="C136" s="1109"/>
      <c r="D136" s="1109"/>
    </row>
    <row r="137" spans="2:4" ht="14.25">
      <c r="B137" s="1108"/>
      <c r="C137" s="1109"/>
      <c r="D137" s="1109"/>
    </row>
    <row r="138" spans="2:4" ht="14.25">
      <c r="B138" s="1108"/>
      <c r="C138" s="1109"/>
      <c r="D138" s="1109"/>
    </row>
    <row r="139" spans="2:4" ht="14.25">
      <c r="B139" s="1108"/>
      <c r="C139" s="1109"/>
      <c r="D139" s="1109"/>
    </row>
    <row r="140" spans="2:4" ht="14.25">
      <c r="B140" s="1108"/>
      <c r="C140" s="1109"/>
      <c r="D140" s="1109"/>
    </row>
    <row r="141" spans="2:4" ht="14.25">
      <c r="B141" s="1108"/>
      <c r="C141" s="1109"/>
      <c r="D141" s="1109"/>
    </row>
    <row r="142" spans="2:4" ht="14.25">
      <c r="B142" s="1108"/>
      <c r="C142" s="1109"/>
      <c r="D142" s="1109"/>
    </row>
    <row r="143" spans="2:4" ht="14.25">
      <c r="B143" s="1108"/>
      <c r="C143" s="1109"/>
      <c r="D143" s="1109"/>
    </row>
    <row r="144" spans="2:4" ht="14.25">
      <c r="B144" s="1108"/>
      <c r="C144" s="1109"/>
      <c r="D144" s="1109"/>
    </row>
    <row r="145" spans="2:4" ht="14.25">
      <c r="B145" s="1108"/>
      <c r="C145" s="1109"/>
      <c r="D145" s="1109"/>
    </row>
    <row r="146" spans="2:4" ht="14.25">
      <c r="B146" s="1108"/>
      <c r="C146" s="1109"/>
      <c r="D146" s="1109"/>
    </row>
    <row r="147" spans="2:4" ht="14.25">
      <c r="B147" s="1108"/>
      <c r="C147" s="1109"/>
      <c r="D147" s="1109"/>
    </row>
    <row r="148" spans="2:4" ht="14.25">
      <c r="B148" s="1108"/>
      <c r="C148" s="1109"/>
      <c r="D148" s="1109"/>
    </row>
    <row r="149" spans="2:4" ht="14.25">
      <c r="B149" s="1108"/>
      <c r="C149" s="1109"/>
      <c r="D149" s="1109"/>
    </row>
    <row r="150" spans="2:4" ht="14.25">
      <c r="B150" s="1108"/>
      <c r="C150" s="1109"/>
      <c r="D150" s="1109"/>
    </row>
    <row r="151" spans="2:4" ht="14.25">
      <c r="B151" s="1108"/>
      <c r="C151" s="1109"/>
      <c r="D151" s="1109"/>
    </row>
    <row r="152" spans="2:4" ht="14.25">
      <c r="B152" s="1108"/>
      <c r="C152" s="1109"/>
      <c r="D152" s="1109"/>
    </row>
    <row r="153" spans="2:4" ht="14.25">
      <c r="B153" s="1108"/>
      <c r="C153" s="1109"/>
      <c r="D153" s="1109"/>
    </row>
    <row r="154" spans="2:4" ht="14.25">
      <c r="B154" s="1108"/>
      <c r="C154" s="1109"/>
      <c r="D154" s="1109"/>
    </row>
    <row r="155" spans="2:4" ht="14.25">
      <c r="B155" s="1108"/>
      <c r="C155" s="1109"/>
      <c r="D155" s="1109"/>
    </row>
    <row r="156" spans="2:4" ht="14.25">
      <c r="B156" s="1108"/>
      <c r="C156" s="1109"/>
      <c r="D156" s="1109"/>
    </row>
    <row r="157" spans="2:4" ht="14.25">
      <c r="B157" s="1108"/>
      <c r="C157" s="1109"/>
      <c r="D157" s="1109"/>
    </row>
    <row r="158" spans="2:4" ht="14.25">
      <c r="B158" s="1108"/>
      <c r="C158" s="1109"/>
      <c r="D158" s="1109"/>
    </row>
    <row r="159" spans="2:4" ht="14.25">
      <c r="B159" s="1108"/>
      <c r="C159" s="1109"/>
      <c r="D159" s="1109"/>
    </row>
    <row r="160" spans="2:4" ht="14.25">
      <c r="B160" s="1108"/>
      <c r="C160" s="1109"/>
      <c r="D160" s="1109"/>
    </row>
    <row r="161" spans="2:4" ht="14.25">
      <c r="B161" s="1108"/>
      <c r="C161" s="1109"/>
      <c r="D161" s="1109"/>
    </row>
    <row r="162" spans="2:4" ht="14.25">
      <c r="B162" s="1108"/>
      <c r="C162" s="1109"/>
      <c r="D162" s="1109"/>
    </row>
    <row r="163" spans="2:4" ht="14.25">
      <c r="B163" s="1108"/>
      <c r="C163" s="1109"/>
      <c r="D163" s="1109"/>
    </row>
    <row r="164" spans="2:4" ht="14.25">
      <c r="B164" s="1108"/>
      <c r="C164" s="1109"/>
      <c r="D164" s="1109"/>
    </row>
    <row r="165" spans="2:4" ht="14.25">
      <c r="B165" s="1108"/>
      <c r="C165" s="1109"/>
      <c r="D165" s="1109"/>
    </row>
    <row r="166" spans="2:4" ht="14.25">
      <c r="B166" s="1108"/>
      <c r="C166" s="1109"/>
      <c r="D166" s="1109"/>
    </row>
    <row r="167" spans="2:4" ht="14.25">
      <c r="B167" s="1108"/>
      <c r="C167" s="1109"/>
      <c r="D167" s="1109"/>
    </row>
    <row r="168" spans="2:4" ht="14.25">
      <c r="B168" s="1108"/>
      <c r="C168" s="1109"/>
      <c r="D168" s="1109"/>
    </row>
    <row r="169" spans="2:4" ht="14.25">
      <c r="B169" s="1108"/>
      <c r="C169" s="1109"/>
      <c r="D169" s="1109"/>
    </row>
    <row r="170" spans="2:4" ht="14.25">
      <c r="B170" s="1108"/>
      <c r="C170" s="1109"/>
      <c r="D170" s="1109"/>
    </row>
    <row r="171" spans="2:4" ht="14.25">
      <c r="B171" s="1108"/>
      <c r="C171" s="1109"/>
      <c r="D171" s="1109"/>
    </row>
    <row r="172" spans="2:4" ht="14.25">
      <c r="B172" s="1108"/>
      <c r="C172" s="1109"/>
      <c r="D172" s="1109"/>
    </row>
    <row r="173" spans="2:4" ht="14.25">
      <c r="B173" s="1108"/>
      <c r="C173" s="1109"/>
      <c r="D173" s="1109"/>
    </row>
    <row r="174" spans="2:4" ht="14.25">
      <c r="B174" s="1108"/>
      <c r="C174" s="1109"/>
      <c r="D174" s="1109"/>
    </row>
    <row r="175" spans="2:4" ht="14.25">
      <c r="B175" s="1108"/>
      <c r="C175" s="1109"/>
      <c r="D175" s="1109"/>
    </row>
    <row r="176" spans="2:4" ht="14.25">
      <c r="B176" s="1108"/>
      <c r="C176" s="1109"/>
      <c r="D176" s="1109"/>
    </row>
    <row r="177" spans="2:4" ht="14.25">
      <c r="B177" s="1108"/>
      <c r="C177" s="1109"/>
      <c r="D177" s="1109"/>
    </row>
    <row r="178" spans="2:4" ht="14.25">
      <c r="B178" s="1108"/>
      <c r="C178" s="1109"/>
      <c r="D178" s="1109"/>
    </row>
    <row r="179" spans="2:4" ht="14.25">
      <c r="B179" s="1108"/>
      <c r="C179" s="1109"/>
      <c r="D179" s="1109"/>
    </row>
    <row r="180" spans="2:4" ht="14.25">
      <c r="B180" s="1108"/>
      <c r="C180" s="1109"/>
      <c r="D180" s="1109"/>
    </row>
    <row r="181" spans="2:4" ht="14.25">
      <c r="B181" s="1108"/>
      <c r="C181" s="1109"/>
      <c r="D181" s="1109"/>
    </row>
    <row r="182" spans="2:4" ht="14.25">
      <c r="B182" s="1108"/>
      <c r="C182" s="1109"/>
      <c r="D182" s="1109"/>
    </row>
    <row r="183" spans="2:4" ht="14.25">
      <c r="B183" s="1108"/>
      <c r="C183" s="1109"/>
      <c r="D183" s="1109"/>
    </row>
    <row r="184" spans="2:4" ht="14.25">
      <c r="B184" s="1108"/>
      <c r="C184" s="1109"/>
      <c r="D184" s="1109"/>
    </row>
    <row r="185" spans="2:4" ht="14.25">
      <c r="B185" s="1108"/>
      <c r="C185" s="1109"/>
      <c r="D185" s="1109"/>
    </row>
    <row r="186" spans="2:4" ht="14.25">
      <c r="B186" s="1108"/>
      <c r="C186" s="1109"/>
      <c r="D186" s="1109"/>
    </row>
    <row r="187" spans="2:4" ht="14.25">
      <c r="B187" s="1108"/>
      <c r="C187" s="1109"/>
      <c r="D187" s="1109"/>
    </row>
    <row r="188" spans="2:4" ht="14.25">
      <c r="B188" s="1108"/>
      <c r="C188" s="1109"/>
      <c r="D188" s="1109"/>
    </row>
    <row r="189" spans="2:4" ht="14.25">
      <c r="B189" s="1108"/>
      <c r="C189" s="1109"/>
      <c r="D189" s="1109"/>
    </row>
    <row r="190" spans="2:4" ht="14.25">
      <c r="B190" s="1108"/>
      <c r="C190" s="1109"/>
      <c r="D190" s="1109"/>
    </row>
    <row r="191" spans="2:4" ht="14.25">
      <c r="B191" s="1108"/>
      <c r="C191" s="1109"/>
      <c r="D191" s="1109"/>
    </row>
    <row r="192" spans="2:4" ht="14.25">
      <c r="B192" s="1108"/>
      <c r="C192" s="1109"/>
      <c r="D192" s="1109"/>
    </row>
    <row r="193" spans="2:4" ht="14.25">
      <c r="B193" s="1108"/>
      <c r="C193" s="1109"/>
      <c r="D193" s="1109"/>
    </row>
    <row r="194" spans="2:4" ht="14.25">
      <c r="B194" s="1108"/>
      <c r="C194" s="1109"/>
      <c r="D194" s="1109"/>
    </row>
    <row r="195" spans="2:4" ht="14.25">
      <c r="B195" s="1108"/>
      <c r="C195" s="1109"/>
      <c r="D195" s="1109"/>
    </row>
    <row r="196" spans="2:4" ht="14.25">
      <c r="B196" s="1108"/>
      <c r="C196" s="1109"/>
      <c r="D196" s="1109"/>
    </row>
    <row r="197" spans="2:4" ht="14.25">
      <c r="B197" s="1108"/>
      <c r="C197" s="1109"/>
      <c r="D197" s="1109"/>
    </row>
    <row r="198" spans="2:4" ht="14.25">
      <c r="B198" s="1108"/>
      <c r="C198" s="1109"/>
      <c r="D198" s="1109"/>
    </row>
    <row r="199" spans="2:4" ht="14.25">
      <c r="B199" s="1108"/>
      <c r="C199" s="1109"/>
      <c r="D199" s="1109"/>
    </row>
    <row r="200" spans="2:4" ht="14.25">
      <c r="B200" s="1108"/>
      <c r="C200" s="1109"/>
      <c r="D200" s="1109"/>
    </row>
    <row r="201" spans="2:4" ht="14.25">
      <c r="B201" s="1108"/>
      <c r="C201" s="1109"/>
      <c r="D201" s="1109"/>
    </row>
    <row r="202" spans="2:4" ht="14.25">
      <c r="B202" s="1108"/>
      <c r="C202" s="1109"/>
      <c r="D202" s="1109"/>
    </row>
    <row r="203" spans="2:4" ht="14.25">
      <c r="B203" s="1108"/>
      <c r="C203" s="1109"/>
      <c r="D203" s="1109"/>
    </row>
    <row r="204" spans="2:4" ht="14.25">
      <c r="B204" s="1108"/>
      <c r="C204" s="1109"/>
      <c r="D204" s="1109"/>
    </row>
    <row r="205" spans="2:4" ht="14.25">
      <c r="B205" s="1108"/>
      <c r="C205" s="1109"/>
      <c r="D205" s="1109"/>
    </row>
    <row r="206" spans="2:4" ht="14.25">
      <c r="B206" s="1108"/>
      <c r="C206" s="1109"/>
      <c r="D206" s="1109"/>
    </row>
    <row r="207" spans="2:4" ht="14.25">
      <c r="B207" s="1108"/>
      <c r="C207" s="1109"/>
      <c r="D207" s="1109"/>
    </row>
    <row r="208" spans="2:4" ht="14.25">
      <c r="B208" s="1108"/>
      <c r="C208" s="1109"/>
      <c r="D208" s="1109"/>
    </row>
    <row r="209" spans="2:4" ht="14.25">
      <c r="B209" s="1108"/>
      <c r="C209" s="1109"/>
      <c r="D209" s="1109"/>
    </row>
    <row r="210" spans="2:4" ht="14.25">
      <c r="B210" s="1108"/>
      <c r="C210" s="1109"/>
      <c r="D210" s="1109"/>
    </row>
    <row r="211" spans="2:4" ht="14.25">
      <c r="B211" s="1108"/>
      <c r="C211" s="1109"/>
      <c r="D211" s="1109"/>
    </row>
    <row r="212" spans="2:4" ht="14.25">
      <c r="B212" s="1108"/>
      <c r="C212" s="1109"/>
      <c r="D212" s="1109"/>
    </row>
    <row r="213" spans="2:4" ht="14.25">
      <c r="B213" s="1108"/>
      <c r="C213" s="1109"/>
      <c r="D213" s="1109"/>
    </row>
    <row r="214" spans="2:4" ht="14.25">
      <c r="B214" s="1108"/>
      <c r="C214" s="1109"/>
      <c r="D214" s="1109"/>
    </row>
    <row r="215" spans="2:4" ht="14.25">
      <c r="B215" s="1108"/>
      <c r="C215" s="1109"/>
      <c r="D215" s="1109"/>
    </row>
    <row r="216" spans="2:4" ht="14.25">
      <c r="B216" s="1108"/>
      <c r="C216" s="1109"/>
      <c r="D216" s="1109"/>
    </row>
  </sheetData>
  <sheetProtection/>
  <mergeCells count="4">
    <mergeCell ref="B5:D5"/>
    <mergeCell ref="D15:D17"/>
    <mergeCell ref="B43:D43"/>
    <mergeCell ref="B59:D59"/>
  </mergeCells>
  <conditionalFormatting sqref="C67:D71">
    <cfRule type="cellIs" priority="1" dxfId="12" operator="equal" stopIfTrue="1">
      <formula>#REF!</formula>
    </cfRule>
  </conditionalFormatting>
  <printOptions/>
  <pageMargins left="0.7086614173228347" right="0.7086614173228347" top="0.7874015748031497" bottom="0.7874015748031497" header="0.31496062992125984" footer="0.31496062992125984"/>
  <pageSetup fitToHeight="9" fitToWidth="1" horizontalDpi="600" verticalDpi="600" orientation="portrait" paperSize="9" scale="44" r:id="rId1"/>
  <headerFooter>
    <oddFooter>&amp;L&amp;F&amp;C&amp;A&amp;R&amp;D</oddFooter>
  </headerFooter>
</worksheet>
</file>

<file path=xl/worksheets/sheet13.xml><?xml version="1.0" encoding="utf-8"?>
<worksheet xmlns="http://schemas.openxmlformats.org/spreadsheetml/2006/main" xmlns:r="http://schemas.openxmlformats.org/officeDocument/2006/relationships">
  <dimension ref="A2:E32"/>
  <sheetViews>
    <sheetView tabSelected="1" zoomScalePageLayoutView="0" workbookViewId="0" topLeftCell="A1">
      <selection activeCell="H11" sqref="H11"/>
    </sheetView>
  </sheetViews>
  <sheetFormatPr defaultColWidth="9.140625" defaultRowHeight="15"/>
  <cols>
    <col min="1" max="1" width="4.7109375" style="0" customWidth="1"/>
    <col min="2" max="2" width="30.140625" style="0" customWidth="1"/>
    <col min="3" max="5" width="19.7109375" style="0" customWidth="1"/>
    <col min="8" max="8" width="29.28125" style="0" customWidth="1"/>
  </cols>
  <sheetData>
    <row r="2" spans="2:5" ht="15">
      <c r="B2" s="1131" t="s">
        <v>2533</v>
      </c>
      <c r="C2" s="1132"/>
      <c r="D2" s="1132"/>
      <c r="E2" s="1132"/>
    </row>
    <row r="3" spans="2:5" ht="15">
      <c r="B3" s="1131"/>
      <c r="C3" s="1132"/>
      <c r="D3" s="1132"/>
      <c r="E3" s="1132"/>
    </row>
    <row r="4" spans="2:5" ht="15">
      <c r="B4" s="1133" t="s">
        <v>1611</v>
      </c>
      <c r="C4" s="1134"/>
      <c r="D4" s="1135"/>
      <c r="E4" s="1135"/>
    </row>
    <row r="5" spans="2:5" ht="15.75" thickBot="1">
      <c r="B5" s="1132"/>
      <c r="C5" s="1132"/>
      <c r="D5" s="1132"/>
      <c r="E5" s="1132"/>
    </row>
    <row r="6" spans="1:5" ht="21">
      <c r="A6" s="2677"/>
      <c r="B6" s="2678"/>
      <c r="C6" s="1136" t="s">
        <v>1461</v>
      </c>
      <c r="D6" s="2683" t="s">
        <v>1262</v>
      </c>
      <c r="E6" s="2685" t="s">
        <v>1466</v>
      </c>
    </row>
    <row r="7" spans="1:5" ht="49.5" customHeight="1">
      <c r="A7" s="2679"/>
      <c r="B7" s="2680"/>
      <c r="C7" s="1137" t="s">
        <v>1474</v>
      </c>
      <c r="D7" s="2684"/>
      <c r="E7" s="2686"/>
    </row>
    <row r="8" spans="1:5" ht="16.5" customHeight="1" thickBot="1">
      <c r="A8" s="2681"/>
      <c r="B8" s="2682"/>
      <c r="C8" s="1138" t="s">
        <v>35</v>
      </c>
      <c r="D8" s="1138" t="s">
        <v>36</v>
      </c>
      <c r="E8" s="1139" t="s">
        <v>217</v>
      </c>
    </row>
    <row r="9" spans="1:5" ht="33">
      <c r="A9" s="1140" t="s">
        <v>35</v>
      </c>
      <c r="B9" s="1141" t="s">
        <v>1612</v>
      </c>
      <c r="C9" s="1142"/>
      <c r="D9" s="1142"/>
      <c r="E9" s="1143"/>
    </row>
    <row r="10" spans="1:5" ht="22.5">
      <c r="A10" s="1144" t="s">
        <v>36</v>
      </c>
      <c r="B10" s="1145" t="s">
        <v>1613</v>
      </c>
      <c r="C10" s="1146"/>
      <c r="D10" s="1146"/>
      <c r="E10" s="1147"/>
    </row>
    <row r="11" spans="1:5" ht="15" customHeight="1">
      <c r="A11" s="1148" t="s">
        <v>217</v>
      </c>
      <c r="B11" s="1149" t="s">
        <v>1614</v>
      </c>
      <c r="C11" s="1150"/>
      <c r="D11" s="1150"/>
      <c r="E11" s="1151"/>
    </row>
    <row r="12" spans="1:5" ht="15">
      <c r="A12" s="1148" t="s">
        <v>218</v>
      </c>
      <c r="B12" s="1149" t="s">
        <v>1615</v>
      </c>
      <c r="C12" s="1150"/>
      <c r="D12" s="1150"/>
      <c r="E12" s="1151"/>
    </row>
    <row r="13" spans="1:5" ht="15">
      <c r="A13" s="1148" t="s">
        <v>219</v>
      </c>
      <c r="B13" s="1149" t="s">
        <v>1616</v>
      </c>
      <c r="C13" s="1150"/>
      <c r="D13" s="1150"/>
      <c r="E13" s="1151"/>
    </row>
    <row r="14" spans="1:5" ht="15">
      <c r="A14" s="1148" t="s">
        <v>220</v>
      </c>
      <c r="B14" s="1149" t="s">
        <v>1617</v>
      </c>
      <c r="C14" s="1150"/>
      <c r="D14" s="1150"/>
      <c r="E14" s="1151"/>
    </row>
    <row r="15" spans="1:5" ht="15">
      <c r="A15" s="1148" t="s">
        <v>221</v>
      </c>
      <c r="B15" s="1152" t="s">
        <v>161</v>
      </c>
      <c r="C15" s="1150"/>
      <c r="D15" s="1150"/>
      <c r="E15" s="1151"/>
    </row>
    <row r="16" spans="1:5" ht="15">
      <c r="A16" s="1148" t="s">
        <v>222</v>
      </c>
      <c r="B16" s="1149" t="s">
        <v>162</v>
      </c>
      <c r="C16" s="1150"/>
      <c r="D16" s="1150"/>
      <c r="E16" s="1151"/>
    </row>
    <row r="17" spans="1:5" ht="15">
      <c r="A17" s="1148" t="s">
        <v>223</v>
      </c>
      <c r="B17" s="1152" t="s">
        <v>1618</v>
      </c>
      <c r="C17" s="1150"/>
      <c r="D17" s="1150"/>
      <c r="E17" s="1151"/>
    </row>
    <row r="18" spans="1:5" ht="22.5">
      <c r="A18" s="1153" t="s">
        <v>224</v>
      </c>
      <c r="B18" s="1154" t="s">
        <v>1489</v>
      </c>
      <c r="C18" s="1134"/>
      <c r="D18" s="1134"/>
      <c r="E18" s="1155"/>
    </row>
    <row r="19" spans="1:5" ht="22.5">
      <c r="A19" s="1156" t="s">
        <v>225</v>
      </c>
      <c r="B19" s="1157" t="s">
        <v>1619</v>
      </c>
      <c r="C19" s="1150"/>
      <c r="D19" s="1150"/>
      <c r="E19" s="1151"/>
    </row>
    <row r="20" spans="1:5" ht="15">
      <c r="A20" s="1158" t="s">
        <v>226</v>
      </c>
      <c r="B20" s="1159" t="s">
        <v>1331</v>
      </c>
      <c r="C20" s="1160"/>
      <c r="D20" s="1160"/>
      <c r="E20" s="1161"/>
    </row>
    <row r="21" spans="1:5" ht="15">
      <c r="A21" s="1148" t="s">
        <v>227</v>
      </c>
      <c r="B21" s="1149" t="s">
        <v>1614</v>
      </c>
      <c r="C21" s="1150"/>
      <c r="D21" s="1150"/>
      <c r="E21" s="1151"/>
    </row>
    <row r="22" spans="1:5" ht="15">
      <c r="A22" s="1148" t="s">
        <v>228</v>
      </c>
      <c r="B22" s="1149" t="s">
        <v>1615</v>
      </c>
      <c r="C22" s="1150"/>
      <c r="D22" s="1150"/>
      <c r="E22" s="1151"/>
    </row>
    <row r="23" spans="1:5" ht="15">
      <c r="A23" s="1148" t="s">
        <v>229</v>
      </c>
      <c r="B23" s="1149" t="s">
        <v>1616</v>
      </c>
      <c r="C23" s="1150"/>
      <c r="D23" s="1150"/>
      <c r="E23" s="1151"/>
    </row>
    <row r="24" spans="1:5" ht="15">
      <c r="A24" s="1148" t="s">
        <v>230</v>
      </c>
      <c r="B24" s="1149" t="s">
        <v>1617</v>
      </c>
      <c r="C24" s="1150"/>
      <c r="D24" s="1150"/>
      <c r="E24" s="1151"/>
    </row>
    <row r="25" spans="1:5" ht="15">
      <c r="A25" s="1148" t="s">
        <v>231</v>
      </c>
      <c r="B25" s="1152" t="s">
        <v>161</v>
      </c>
      <c r="C25" s="1150"/>
      <c r="D25" s="1150"/>
      <c r="E25" s="1151"/>
    </row>
    <row r="26" spans="1:5" ht="15">
      <c r="A26" s="1148" t="s">
        <v>232</v>
      </c>
      <c r="B26" s="1149" t="s">
        <v>1620</v>
      </c>
      <c r="C26" s="1150"/>
      <c r="D26" s="1150"/>
      <c r="E26" s="1151"/>
    </row>
    <row r="27" spans="1:5" ht="15">
      <c r="A27" s="1148" t="s">
        <v>233</v>
      </c>
      <c r="B27" s="1152" t="s">
        <v>162</v>
      </c>
      <c r="C27" s="1150"/>
      <c r="D27" s="1150"/>
      <c r="E27" s="1151"/>
    </row>
    <row r="28" spans="1:5" ht="15">
      <c r="A28" s="1148" t="s">
        <v>234</v>
      </c>
      <c r="B28" s="1149" t="s">
        <v>1620</v>
      </c>
      <c r="C28" s="1160"/>
      <c r="D28" s="1160"/>
      <c r="E28" s="1161"/>
    </row>
    <row r="29" spans="1:5" ht="22.5">
      <c r="A29" s="1153" t="s">
        <v>235</v>
      </c>
      <c r="B29" s="1162" t="s">
        <v>1490</v>
      </c>
      <c r="C29" s="1134"/>
      <c r="D29" s="1134"/>
      <c r="E29" s="1155"/>
    </row>
    <row r="30" spans="1:5" ht="22.5">
      <c r="A30" s="1156" t="s">
        <v>236</v>
      </c>
      <c r="B30" s="1157" t="s">
        <v>1619</v>
      </c>
      <c r="C30" s="1150"/>
      <c r="D30" s="1150"/>
      <c r="E30" s="1151"/>
    </row>
    <row r="31" spans="1:5" ht="15.75" thickBot="1">
      <c r="A31" s="1163" t="s">
        <v>237</v>
      </c>
      <c r="B31" s="1164" t="s">
        <v>1331</v>
      </c>
      <c r="C31" s="1165"/>
      <c r="D31" s="1165"/>
      <c r="E31" s="1166"/>
    </row>
    <row r="32" ht="15">
      <c r="C32" t="s">
        <v>2526</v>
      </c>
    </row>
  </sheetData>
  <sheetProtection/>
  <mergeCells count="3">
    <mergeCell ref="A6:B8"/>
    <mergeCell ref="D6:D7"/>
    <mergeCell ref="E6:E7"/>
  </mergeCells>
  <printOptions/>
  <pageMargins left="0.7" right="0.7" top="0.75" bottom="0.75" header="0.3" footer="0.3"/>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D163"/>
  <sheetViews>
    <sheetView zoomScale="50" zoomScaleNormal="50" zoomScalePageLayoutView="0" workbookViewId="0" topLeftCell="A4">
      <selection activeCell="I8" sqref="I8"/>
    </sheetView>
  </sheetViews>
  <sheetFormatPr defaultColWidth="11.421875" defaultRowHeight="15"/>
  <cols>
    <col min="1" max="1" width="4.7109375" style="1109" customWidth="1"/>
    <col min="2" max="2" width="12.57421875" style="1128" customWidth="1"/>
    <col min="3" max="3" width="72.8515625" style="1129" customWidth="1"/>
    <col min="4" max="4" width="94.57421875" style="1130" customWidth="1"/>
    <col min="5" max="16384" width="11.421875" style="1109" customWidth="1"/>
  </cols>
  <sheetData>
    <row r="1" spans="1:4" ht="18">
      <c r="A1" s="1107"/>
      <c r="B1" s="1108"/>
      <c r="C1" s="1109"/>
      <c r="D1" s="1109"/>
    </row>
    <row r="2" spans="2:4" ht="29.25" customHeight="1">
      <c r="B2" s="1110" t="s">
        <v>177</v>
      </c>
      <c r="C2" s="1109"/>
      <c r="D2" s="1109"/>
    </row>
    <row r="3" spans="2:4" ht="29.25" customHeight="1">
      <c r="B3" s="1111"/>
      <c r="C3" s="1109"/>
      <c r="D3" s="1109"/>
    </row>
    <row r="4" spans="2:4" ht="29.25" customHeight="1">
      <c r="B4" s="1112" t="s">
        <v>37</v>
      </c>
      <c r="C4" s="1113" t="s">
        <v>152</v>
      </c>
      <c r="D4" s="1113" t="s">
        <v>1356</v>
      </c>
    </row>
    <row r="5" spans="2:4" ht="29.25" customHeight="1">
      <c r="B5" s="2671" t="s">
        <v>1357</v>
      </c>
      <c r="C5" s="2672"/>
      <c r="D5" s="2672"/>
    </row>
    <row r="6" spans="2:4" ht="45" customHeight="1">
      <c r="B6" s="940" t="s">
        <v>35</v>
      </c>
      <c r="C6" s="879" t="s">
        <v>1527</v>
      </c>
      <c r="D6" s="879" t="s">
        <v>1528</v>
      </c>
    </row>
    <row r="7" spans="2:4" ht="216">
      <c r="B7" s="940" t="s">
        <v>35</v>
      </c>
      <c r="C7" s="1114" t="s">
        <v>1529</v>
      </c>
      <c r="D7" s="879" t="s">
        <v>1530</v>
      </c>
    </row>
    <row r="8" spans="2:4" ht="252">
      <c r="B8" s="1115" t="s">
        <v>36</v>
      </c>
      <c r="C8" s="873" t="s">
        <v>1262</v>
      </c>
      <c r="D8" s="879" t="s">
        <v>1531</v>
      </c>
    </row>
    <row r="9" spans="2:4" ht="142.5" customHeight="1">
      <c r="B9" s="1115" t="s">
        <v>217</v>
      </c>
      <c r="C9" s="1118" t="s">
        <v>1466</v>
      </c>
      <c r="D9" s="876" t="s">
        <v>1567</v>
      </c>
    </row>
    <row r="10" spans="2:4" ht="29.25" customHeight="1">
      <c r="B10" s="2671" t="s">
        <v>1409</v>
      </c>
      <c r="C10" s="2672"/>
      <c r="D10" s="2672"/>
    </row>
    <row r="11" spans="2:4" ht="198">
      <c r="B11" s="1120" t="s">
        <v>35</v>
      </c>
      <c r="C11" s="1114" t="s">
        <v>1621</v>
      </c>
      <c r="D11" s="879" t="s">
        <v>1581</v>
      </c>
    </row>
    <row r="12" spans="2:4" ht="36" customHeight="1">
      <c r="B12" s="1120" t="s">
        <v>36</v>
      </c>
      <c r="C12" s="1114" t="s">
        <v>1613</v>
      </c>
      <c r="D12" s="876"/>
    </row>
    <row r="13" spans="2:4" ht="36" customHeight="1">
      <c r="B13" s="1123" t="s">
        <v>2527</v>
      </c>
      <c r="C13" s="1114" t="s">
        <v>1622</v>
      </c>
      <c r="D13" s="879" t="s">
        <v>1623</v>
      </c>
    </row>
    <row r="14" spans="1:4" ht="36" customHeight="1">
      <c r="A14" s="1122"/>
      <c r="B14" s="1120" t="s">
        <v>224</v>
      </c>
      <c r="C14" s="1114" t="s">
        <v>1489</v>
      </c>
      <c r="D14" s="879"/>
    </row>
    <row r="15" spans="2:4" ht="36" customHeight="1">
      <c r="B15" s="1120" t="s">
        <v>225</v>
      </c>
      <c r="C15" s="1114" t="s">
        <v>1619</v>
      </c>
      <c r="D15" s="1114"/>
    </row>
    <row r="16" spans="2:4" ht="36" customHeight="1">
      <c r="B16" s="1120" t="s">
        <v>226</v>
      </c>
      <c r="C16" s="1114" t="s">
        <v>1331</v>
      </c>
      <c r="D16" s="1118"/>
    </row>
    <row r="17" spans="2:4" ht="36" customHeight="1">
      <c r="B17" s="1123" t="s">
        <v>2528</v>
      </c>
      <c r="C17" s="1114" t="s">
        <v>1622</v>
      </c>
      <c r="D17" s="879" t="s">
        <v>1623</v>
      </c>
    </row>
    <row r="18" spans="2:4" ht="36" customHeight="1">
      <c r="B18" s="1120" t="s">
        <v>235</v>
      </c>
      <c r="C18" s="1114" t="s">
        <v>1490</v>
      </c>
      <c r="D18" s="876"/>
    </row>
    <row r="19" spans="2:4" ht="36" customHeight="1">
      <c r="B19" s="1120" t="s">
        <v>236</v>
      </c>
      <c r="C19" s="1114" t="s">
        <v>1619</v>
      </c>
      <c r="D19" s="876"/>
    </row>
    <row r="20" spans="2:4" ht="36" customHeight="1">
      <c r="B20" s="1120" t="s">
        <v>237</v>
      </c>
      <c r="C20" s="1114" t="s">
        <v>1331</v>
      </c>
      <c r="D20" s="876"/>
    </row>
    <row r="21" spans="2:4" ht="36" customHeight="1">
      <c r="B21" s="1109"/>
      <c r="C21" s="1109"/>
      <c r="D21" s="1109"/>
    </row>
    <row r="22" spans="2:4" ht="14.25">
      <c r="B22" s="1108"/>
      <c r="C22" s="1109"/>
      <c r="D22" s="1109"/>
    </row>
    <row r="23" spans="2:4" ht="14.25">
      <c r="B23" s="1108"/>
      <c r="C23" s="1109"/>
      <c r="D23" s="1109"/>
    </row>
    <row r="24" spans="2:4" ht="14.25">
      <c r="B24" s="1108"/>
      <c r="C24" s="1109"/>
      <c r="D24" s="1109"/>
    </row>
    <row r="25" spans="2:4" ht="14.25">
      <c r="B25" s="1108"/>
      <c r="C25" s="1109"/>
      <c r="D25" s="1109"/>
    </row>
    <row r="26" spans="2:4" ht="14.25">
      <c r="B26" s="1108"/>
      <c r="C26" s="1109"/>
      <c r="D26" s="1109"/>
    </row>
    <row r="27" spans="2:4" ht="14.25">
      <c r="B27" s="1108"/>
      <c r="C27" s="1109"/>
      <c r="D27" s="1109"/>
    </row>
    <row r="28" spans="2:4" ht="14.25">
      <c r="B28" s="1108"/>
      <c r="C28" s="1109"/>
      <c r="D28" s="1109"/>
    </row>
    <row r="29" spans="2:4" ht="14.25">
      <c r="B29" s="1108"/>
      <c r="C29" s="1109"/>
      <c r="D29" s="1109"/>
    </row>
    <row r="30" spans="2:4" ht="14.25">
      <c r="B30" s="1108"/>
      <c r="C30" s="1109"/>
      <c r="D30" s="1109"/>
    </row>
    <row r="31" spans="2:4" ht="14.25">
      <c r="B31" s="1108"/>
      <c r="C31" s="1109"/>
      <c r="D31" s="1109"/>
    </row>
    <row r="32" spans="2:4" ht="14.25">
      <c r="B32" s="1108"/>
      <c r="C32" s="1109"/>
      <c r="D32" s="1109"/>
    </row>
    <row r="33" spans="2:4" ht="14.25">
      <c r="B33" s="1108"/>
      <c r="C33" s="1109"/>
      <c r="D33" s="1109"/>
    </row>
    <row r="34" spans="2:4" ht="14.25">
      <c r="B34" s="1108"/>
      <c r="C34" s="1109"/>
      <c r="D34" s="1109"/>
    </row>
    <row r="35" spans="2:4" ht="14.25">
      <c r="B35" s="1108"/>
      <c r="C35" s="1109"/>
      <c r="D35" s="1109"/>
    </row>
    <row r="36" spans="2:4" ht="14.25">
      <c r="B36" s="1108"/>
      <c r="C36" s="1109"/>
      <c r="D36" s="1109"/>
    </row>
    <row r="37" spans="2:4" ht="14.25">
      <c r="B37" s="1108"/>
      <c r="C37" s="1109"/>
      <c r="D37" s="1109"/>
    </row>
    <row r="38" spans="2:4" ht="14.25">
      <c r="B38" s="1108"/>
      <c r="C38" s="1109"/>
      <c r="D38" s="1109"/>
    </row>
    <row r="39" spans="2:4" ht="14.25">
      <c r="B39" s="1108"/>
      <c r="C39" s="1109"/>
      <c r="D39" s="1109"/>
    </row>
    <row r="40" spans="2:4" ht="14.25">
      <c r="B40" s="1108"/>
      <c r="C40" s="1109"/>
      <c r="D40" s="1109"/>
    </row>
    <row r="41" spans="2:4" ht="14.25">
      <c r="B41" s="1108"/>
      <c r="C41" s="1109"/>
      <c r="D41" s="1109"/>
    </row>
    <row r="42" spans="2:4" ht="14.25">
      <c r="B42" s="1108"/>
      <c r="C42" s="1109"/>
      <c r="D42" s="1109"/>
    </row>
    <row r="43" spans="2:4" ht="14.25">
      <c r="B43" s="1108"/>
      <c r="C43" s="1109"/>
      <c r="D43" s="1109"/>
    </row>
    <row r="44" spans="2:4" ht="14.25">
      <c r="B44" s="1108"/>
      <c r="C44" s="1109"/>
      <c r="D44" s="1109"/>
    </row>
    <row r="45" spans="2:4" ht="14.25">
      <c r="B45" s="1108"/>
      <c r="C45" s="1109"/>
      <c r="D45" s="1109"/>
    </row>
    <row r="46" spans="2:4" ht="14.25">
      <c r="B46" s="1108"/>
      <c r="C46" s="1109"/>
      <c r="D46" s="1109"/>
    </row>
    <row r="47" spans="2:4" ht="14.25">
      <c r="B47" s="1108"/>
      <c r="C47" s="1109"/>
      <c r="D47" s="1109"/>
    </row>
    <row r="48" spans="2:4" ht="14.25">
      <c r="B48" s="1108"/>
      <c r="C48" s="1109"/>
      <c r="D48" s="1109"/>
    </row>
    <row r="49" spans="2:4" ht="14.25">
      <c r="B49" s="1108"/>
      <c r="C49" s="1109"/>
      <c r="D49" s="1109"/>
    </row>
    <row r="50" spans="2:4" ht="14.25">
      <c r="B50" s="1108"/>
      <c r="C50" s="1109"/>
      <c r="D50" s="1109"/>
    </row>
    <row r="51" spans="2:4" ht="14.25">
      <c r="B51" s="1108"/>
      <c r="C51" s="1109"/>
      <c r="D51" s="1109"/>
    </row>
    <row r="52" spans="2:4" ht="14.25">
      <c r="B52" s="1108"/>
      <c r="C52" s="1109"/>
      <c r="D52" s="1109"/>
    </row>
    <row r="53" spans="2:4" ht="14.25">
      <c r="B53" s="1108"/>
      <c r="C53" s="1109"/>
      <c r="D53" s="1109"/>
    </row>
    <row r="54" spans="2:4" ht="14.25">
      <c r="B54" s="1108"/>
      <c r="C54" s="1109"/>
      <c r="D54" s="1109"/>
    </row>
    <row r="55" spans="2:4" ht="14.25">
      <c r="B55" s="1108"/>
      <c r="C55" s="1109"/>
      <c r="D55" s="1109"/>
    </row>
    <row r="56" spans="2:4" ht="14.25">
      <c r="B56" s="1108"/>
      <c r="C56" s="1109"/>
      <c r="D56" s="1109"/>
    </row>
    <row r="57" spans="2:4" ht="14.25">
      <c r="B57" s="1108"/>
      <c r="C57" s="1109"/>
      <c r="D57" s="1109"/>
    </row>
    <row r="58" spans="2:4" ht="14.25">
      <c r="B58" s="1108"/>
      <c r="C58" s="1109"/>
      <c r="D58" s="1109"/>
    </row>
    <row r="59" spans="2:4" ht="14.25">
      <c r="B59" s="1108"/>
      <c r="C59" s="1109"/>
      <c r="D59" s="1109"/>
    </row>
    <row r="60" spans="2:4" ht="14.25">
      <c r="B60" s="1108"/>
      <c r="C60" s="1109"/>
      <c r="D60" s="1109"/>
    </row>
    <row r="61" spans="2:4" ht="14.25">
      <c r="B61" s="1108"/>
      <c r="C61" s="1109"/>
      <c r="D61" s="1109"/>
    </row>
    <row r="62" spans="2:4" ht="14.25">
      <c r="B62" s="1108"/>
      <c r="C62" s="1109"/>
      <c r="D62" s="1109"/>
    </row>
    <row r="63" spans="2:4" ht="14.25">
      <c r="B63" s="1108"/>
      <c r="C63" s="1109"/>
      <c r="D63" s="1109"/>
    </row>
    <row r="64" spans="2:4" ht="14.25">
      <c r="B64" s="1108"/>
      <c r="C64" s="1109"/>
      <c r="D64" s="1109"/>
    </row>
    <row r="65" spans="2:4" ht="14.25">
      <c r="B65" s="1108"/>
      <c r="C65" s="1109"/>
      <c r="D65" s="1109"/>
    </row>
    <row r="66" spans="2:4" ht="14.25">
      <c r="B66" s="1108"/>
      <c r="C66" s="1109"/>
      <c r="D66" s="1109"/>
    </row>
    <row r="67" spans="2:4" ht="14.25">
      <c r="B67" s="1108"/>
      <c r="C67" s="1109"/>
      <c r="D67" s="1109"/>
    </row>
    <row r="68" spans="2:4" ht="14.25">
      <c r="B68" s="1108"/>
      <c r="C68" s="1109"/>
      <c r="D68" s="1109"/>
    </row>
    <row r="69" spans="2:4" ht="14.25">
      <c r="B69" s="1108"/>
      <c r="C69" s="1109"/>
      <c r="D69" s="1109"/>
    </row>
    <row r="70" spans="2:4" ht="14.25">
      <c r="B70" s="1108"/>
      <c r="C70" s="1109"/>
      <c r="D70" s="1109"/>
    </row>
    <row r="71" spans="2:4" ht="14.25">
      <c r="B71" s="1108"/>
      <c r="C71" s="1109"/>
      <c r="D71" s="1109"/>
    </row>
    <row r="72" spans="2:4" ht="14.25">
      <c r="B72" s="1108"/>
      <c r="C72" s="1109"/>
      <c r="D72" s="1109"/>
    </row>
    <row r="73" spans="2:4" ht="14.25">
      <c r="B73" s="1108"/>
      <c r="C73" s="1109"/>
      <c r="D73" s="1109"/>
    </row>
    <row r="74" spans="2:4" ht="14.25">
      <c r="B74" s="1108"/>
      <c r="C74" s="1109"/>
      <c r="D74" s="1109"/>
    </row>
    <row r="75" spans="2:4" ht="14.25">
      <c r="B75" s="1108"/>
      <c r="C75" s="1109"/>
      <c r="D75" s="1109"/>
    </row>
    <row r="76" spans="2:4" ht="14.25">
      <c r="B76" s="1108"/>
      <c r="C76" s="1109"/>
      <c r="D76" s="1109"/>
    </row>
    <row r="77" spans="2:4" ht="14.25">
      <c r="B77" s="1108"/>
      <c r="C77" s="1109"/>
      <c r="D77" s="1109"/>
    </row>
    <row r="78" spans="2:4" ht="14.25">
      <c r="B78" s="1108"/>
      <c r="C78" s="1109"/>
      <c r="D78" s="1109"/>
    </row>
    <row r="79" spans="2:4" ht="14.25">
      <c r="B79" s="1108"/>
      <c r="C79" s="1109"/>
      <c r="D79" s="1109"/>
    </row>
    <row r="80" spans="2:4" ht="14.25">
      <c r="B80" s="1108"/>
      <c r="C80" s="1109"/>
      <c r="D80" s="1109"/>
    </row>
    <row r="81" spans="2:4" ht="14.25">
      <c r="B81" s="1108"/>
      <c r="C81" s="1109"/>
      <c r="D81" s="1109"/>
    </row>
    <row r="82" spans="2:4" ht="14.25">
      <c r="B82" s="1108"/>
      <c r="C82" s="1109"/>
      <c r="D82" s="1109"/>
    </row>
    <row r="83" spans="2:4" ht="14.25">
      <c r="B83" s="1108"/>
      <c r="C83" s="1109"/>
      <c r="D83" s="1109"/>
    </row>
    <row r="84" spans="2:4" ht="14.25">
      <c r="B84" s="1108"/>
      <c r="C84" s="1109"/>
      <c r="D84" s="1109"/>
    </row>
    <row r="85" spans="2:4" ht="14.25">
      <c r="B85" s="1108"/>
      <c r="C85" s="1109"/>
      <c r="D85" s="1109"/>
    </row>
    <row r="86" spans="2:4" ht="14.25">
      <c r="B86" s="1108"/>
      <c r="C86" s="1109"/>
      <c r="D86" s="1109"/>
    </row>
    <row r="87" spans="2:4" ht="14.25">
      <c r="B87" s="1108"/>
      <c r="C87" s="1109"/>
      <c r="D87" s="1109"/>
    </row>
    <row r="88" spans="2:4" ht="14.25">
      <c r="B88" s="1108"/>
      <c r="C88" s="1109"/>
      <c r="D88" s="1109"/>
    </row>
    <row r="89" spans="2:4" ht="14.25">
      <c r="B89" s="1108"/>
      <c r="C89" s="1109"/>
      <c r="D89" s="1109"/>
    </row>
    <row r="90" spans="2:4" ht="14.25">
      <c r="B90" s="1108"/>
      <c r="C90" s="1109"/>
      <c r="D90" s="1109"/>
    </row>
    <row r="91" spans="2:4" ht="14.25">
      <c r="B91" s="1108"/>
      <c r="C91" s="1109"/>
      <c r="D91" s="1109"/>
    </row>
    <row r="92" spans="2:4" ht="14.25">
      <c r="B92" s="1108"/>
      <c r="C92" s="1109"/>
      <c r="D92" s="1109"/>
    </row>
    <row r="93" spans="2:4" ht="14.25">
      <c r="B93" s="1108"/>
      <c r="C93" s="1109"/>
      <c r="D93" s="1109"/>
    </row>
    <row r="94" spans="2:4" ht="14.25">
      <c r="B94" s="1108"/>
      <c r="C94" s="1109"/>
      <c r="D94" s="1109"/>
    </row>
    <row r="95" spans="2:4" ht="14.25">
      <c r="B95" s="1108"/>
      <c r="C95" s="1109"/>
      <c r="D95" s="1109"/>
    </row>
    <row r="96" spans="2:4" ht="14.25">
      <c r="B96" s="1108"/>
      <c r="C96" s="1109"/>
      <c r="D96" s="1109"/>
    </row>
    <row r="97" spans="2:4" ht="14.25">
      <c r="B97" s="1108"/>
      <c r="C97" s="1109"/>
      <c r="D97" s="1109"/>
    </row>
    <row r="98" spans="2:4" ht="14.25">
      <c r="B98" s="1108"/>
      <c r="C98" s="1109"/>
      <c r="D98" s="1109"/>
    </row>
    <row r="99" spans="2:4" ht="14.25">
      <c r="B99" s="1108"/>
      <c r="C99" s="1109"/>
      <c r="D99" s="1109"/>
    </row>
    <row r="100" spans="2:4" ht="14.25">
      <c r="B100" s="1108"/>
      <c r="C100" s="1109"/>
      <c r="D100" s="1109"/>
    </row>
    <row r="101" spans="2:4" ht="14.25">
      <c r="B101" s="1108"/>
      <c r="C101" s="1109"/>
      <c r="D101" s="1109"/>
    </row>
    <row r="102" spans="2:4" ht="14.25">
      <c r="B102" s="1108"/>
      <c r="C102" s="1109"/>
      <c r="D102" s="1109"/>
    </row>
    <row r="103" spans="2:4" ht="14.25">
      <c r="B103" s="1108"/>
      <c r="C103" s="1109"/>
      <c r="D103" s="1109"/>
    </row>
    <row r="104" spans="2:4" ht="14.25">
      <c r="B104" s="1108"/>
      <c r="C104" s="1109"/>
      <c r="D104" s="1109"/>
    </row>
    <row r="105" spans="2:4" ht="14.25">
      <c r="B105" s="1108"/>
      <c r="C105" s="1109"/>
      <c r="D105" s="1109"/>
    </row>
    <row r="106" spans="2:4" ht="14.25">
      <c r="B106" s="1108"/>
      <c r="C106" s="1109"/>
      <c r="D106" s="1109"/>
    </row>
    <row r="107" spans="2:4" ht="14.25">
      <c r="B107" s="1108"/>
      <c r="C107" s="1109"/>
      <c r="D107" s="1109"/>
    </row>
    <row r="108" spans="2:4" ht="14.25">
      <c r="B108" s="1108"/>
      <c r="C108" s="1109"/>
      <c r="D108" s="1109"/>
    </row>
    <row r="109" spans="2:4" ht="14.25">
      <c r="B109" s="1108"/>
      <c r="C109" s="1109"/>
      <c r="D109" s="1109"/>
    </row>
    <row r="110" spans="2:4" ht="14.25">
      <c r="B110" s="1108"/>
      <c r="C110" s="1109"/>
      <c r="D110" s="1109"/>
    </row>
    <row r="111" spans="2:4" ht="14.25">
      <c r="B111" s="1108"/>
      <c r="C111" s="1109"/>
      <c r="D111" s="1109"/>
    </row>
    <row r="112" spans="2:4" ht="14.25">
      <c r="B112" s="1108"/>
      <c r="C112" s="1109"/>
      <c r="D112" s="1109"/>
    </row>
    <row r="113" spans="2:4" ht="14.25">
      <c r="B113" s="1108"/>
      <c r="C113" s="1109"/>
      <c r="D113" s="1109"/>
    </row>
    <row r="114" spans="2:4" ht="14.25">
      <c r="B114" s="1108"/>
      <c r="C114" s="1109"/>
      <c r="D114" s="1109"/>
    </row>
    <row r="115" spans="2:4" ht="14.25">
      <c r="B115" s="1108"/>
      <c r="C115" s="1109"/>
      <c r="D115" s="1109"/>
    </row>
    <row r="116" spans="2:4" ht="14.25">
      <c r="B116" s="1108"/>
      <c r="C116" s="1109"/>
      <c r="D116" s="1109"/>
    </row>
    <row r="117" spans="2:4" ht="14.25">
      <c r="B117" s="1108"/>
      <c r="C117" s="1109"/>
      <c r="D117" s="1109"/>
    </row>
    <row r="118" spans="2:4" ht="14.25">
      <c r="B118" s="1108"/>
      <c r="C118" s="1109"/>
      <c r="D118" s="1109"/>
    </row>
    <row r="119" spans="2:4" ht="14.25">
      <c r="B119" s="1108"/>
      <c r="C119" s="1109"/>
      <c r="D119" s="1109"/>
    </row>
    <row r="120" spans="2:4" ht="14.25">
      <c r="B120" s="1108"/>
      <c r="C120" s="1109"/>
      <c r="D120" s="1109"/>
    </row>
    <row r="121" spans="2:4" ht="14.25">
      <c r="B121" s="1108"/>
      <c r="C121" s="1109"/>
      <c r="D121" s="1109"/>
    </row>
    <row r="122" spans="2:4" ht="14.25">
      <c r="B122" s="1108"/>
      <c r="C122" s="1109"/>
      <c r="D122" s="1109"/>
    </row>
    <row r="123" spans="2:4" ht="14.25">
      <c r="B123" s="1108"/>
      <c r="C123" s="1109"/>
      <c r="D123" s="1109"/>
    </row>
    <row r="124" spans="2:4" ht="14.25">
      <c r="B124" s="1108"/>
      <c r="C124" s="1109"/>
      <c r="D124" s="1109"/>
    </row>
    <row r="125" spans="2:4" ht="14.25">
      <c r="B125" s="1108"/>
      <c r="C125" s="1109"/>
      <c r="D125" s="1109"/>
    </row>
    <row r="126" spans="2:4" ht="14.25">
      <c r="B126" s="1108"/>
      <c r="C126" s="1109"/>
      <c r="D126" s="1109"/>
    </row>
    <row r="127" spans="2:4" ht="14.25">
      <c r="B127" s="1108"/>
      <c r="C127" s="1109"/>
      <c r="D127" s="1109"/>
    </row>
    <row r="128" spans="2:4" ht="14.25">
      <c r="B128" s="1108"/>
      <c r="C128" s="1109"/>
      <c r="D128" s="1109"/>
    </row>
    <row r="129" spans="2:4" ht="14.25">
      <c r="B129" s="1108"/>
      <c r="C129" s="1109"/>
      <c r="D129" s="1109"/>
    </row>
    <row r="130" spans="2:4" ht="14.25">
      <c r="B130" s="1108"/>
      <c r="C130" s="1109"/>
      <c r="D130" s="1109"/>
    </row>
    <row r="131" spans="2:4" ht="14.25">
      <c r="B131" s="1108"/>
      <c r="C131" s="1109"/>
      <c r="D131" s="1109"/>
    </row>
    <row r="132" spans="2:4" ht="14.25">
      <c r="B132" s="1108"/>
      <c r="C132" s="1109"/>
      <c r="D132" s="1109"/>
    </row>
    <row r="133" spans="2:4" ht="14.25">
      <c r="B133" s="1108"/>
      <c r="C133" s="1109"/>
      <c r="D133" s="1109"/>
    </row>
    <row r="134" spans="2:4" ht="14.25">
      <c r="B134" s="1108"/>
      <c r="C134" s="1109"/>
      <c r="D134" s="1109"/>
    </row>
    <row r="135" spans="2:4" ht="14.25">
      <c r="B135" s="1108"/>
      <c r="C135" s="1109"/>
      <c r="D135" s="1109"/>
    </row>
    <row r="136" spans="2:4" ht="14.25">
      <c r="B136" s="1108"/>
      <c r="C136" s="1109"/>
      <c r="D136" s="1109"/>
    </row>
    <row r="137" spans="2:4" ht="14.25">
      <c r="B137" s="1108"/>
      <c r="C137" s="1109"/>
      <c r="D137" s="1109"/>
    </row>
    <row r="138" spans="2:4" ht="14.25">
      <c r="B138" s="1108"/>
      <c r="C138" s="1109"/>
      <c r="D138" s="1109"/>
    </row>
    <row r="139" spans="2:4" ht="14.25">
      <c r="B139" s="1108"/>
      <c r="C139" s="1109"/>
      <c r="D139" s="1109"/>
    </row>
    <row r="140" spans="2:4" ht="14.25">
      <c r="B140" s="1108"/>
      <c r="C140" s="1109"/>
      <c r="D140" s="1109"/>
    </row>
    <row r="141" spans="2:4" ht="14.25">
      <c r="B141" s="1108"/>
      <c r="C141" s="1109"/>
      <c r="D141" s="1109"/>
    </row>
    <row r="142" spans="2:4" ht="14.25">
      <c r="B142" s="1108"/>
      <c r="C142" s="1109"/>
      <c r="D142" s="1109"/>
    </row>
    <row r="143" spans="2:4" ht="14.25">
      <c r="B143" s="1108"/>
      <c r="C143" s="1109"/>
      <c r="D143" s="1109"/>
    </row>
    <row r="144" spans="2:4" ht="14.25">
      <c r="B144" s="1108"/>
      <c r="C144" s="1109"/>
      <c r="D144" s="1109"/>
    </row>
    <row r="145" spans="2:4" ht="14.25">
      <c r="B145" s="1108"/>
      <c r="C145" s="1109"/>
      <c r="D145" s="1109"/>
    </row>
    <row r="146" spans="2:4" ht="14.25">
      <c r="B146" s="1108"/>
      <c r="C146" s="1109"/>
      <c r="D146" s="1109"/>
    </row>
    <row r="147" spans="2:4" ht="14.25">
      <c r="B147" s="1108"/>
      <c r="C147" s="1109"/>
      <c r="D147" s="1109"/>
    </row>
    <row r="148" spans="2:4" ht="14.25">
      <c r="B148" s="1108"/>
      <c r="C148" s="1109"/>
      <c r="D148" s="1109"/>
    </row>
    <row r="149" spans="2:4" ht="14.25">
      <c r="B149" s="1108"/>
      <c r="C149" s="1109"/>
      <c r="D149" s="1109"/>
    </row>
    <row r="150" spans="2:4" ht="14.25">
      <c r="B150" s="1108"/>
      <c r="C150" s="1109"/>
      <c r="D150" s="1109"/>
    </row>
    <row r="151" spans="2:4" ht="14.25">
      <c r="B151" s="1108"/>
      <c r="C151" s="1109"/>
      <c r="D151" s="1109"/>
    </row>
    <row r="152" spans="2:4" ht="14.25">
      <c r="B152" s="1108"/>
      <c r="C152" s="1109"/>
      <c r="D152" s="1109"/>
    </row>
    <row r="153" spans="2:4" ht="14.25">
      <c r="B153" s="1108"/>
      <c r="C153" s="1109"/>
      <c r="D153" s="1109"/>
    </row>
    <row r="154" spans="2:4" ht="14.25">
      <c r="B154" s="1108"/>
      <c r="C154" s="1109"/>
      <c r="D154" s="1109"/>
    </row>
    <row r="155" spans="2:4" ht="14.25">
      <c r="B155" s="1108"/>
      <c r="C155" s="1109"/>
      <c r="D155" s="1109"/>
    </row>
    <row r="156" spans="2:4" ht="14.25">
      <c r="B156" s="1108"/>
      <c r="C156" s="1109"/>
      <c r="D156" s="1109"/>
    </row>
    <row r="157" spans="2:4" ht="14.25">
      <c r="B157" s="1108"/>
      <c r="C157" s="1109"/>
      <c r="D157" s="1109"/>
    </row>
    <row r="158" spans="2:4" ht="14.25">
      <c r="B158" s="1108"/>
      <c r="C158" s="1109"/>
      <c r="D158" s="1109"/>
    </row>
    <row r="159" spans="2:4" ht="14.25">
      <c r="B159" s="1108"/>
      <c r="C159" s="1109"/>
      <c r="D159" s="1109"/>
    </row>
    <row r="160" spans="2:4" ht="14.25">
      <c r="B160" s="1108"/>
      <c r="C160" s="1109"/>
      <c r="D160" s="1109"/>
    </row>
    <row r="161" spans="2:4" ht="14.25">
      <c r="B161" s="1108"/>
      <c r="C161" s="1109"/>
      <c r="D161" s="1109"/>
    </row>
    <row r="162" spans="2:4" ht="14.25">
      <c r="B162" s="1108"/>
      <c r="C162" s="1109"/>
      <c r="D162" s="1109"/>
    </row>
    <row r="163" spans="2:4" ht="14.25">
      <c r="B163" s="1108"/>
      <c r="C163" s="1109"/>
      <c r="D163" s="1109"/>
    </row>
  </sheetData>
  <sheetProtection/>
  <mergeCells count="2">
    <mergeCell ref="B5:D5"/>
    <mergeCell ref="B10:D10"/>
  </mergeCells>
  <printOptions/>
  <pageMargins left="0.7086614173228347" right="0.7086614173228347" top="0.7874015748031497" bottom="0.7874015748031497" header="0.31496062992125984" footer="0.31496062992125984"/>
  <pageSetup fitToHeight="9" fitToWidth="1" horizontalDpi="600" verticalDpi="600" orientation="portrait" paperSize="9" scale="29" r:id="rId1"/>
  <headerFooter>
    <oddFooter>&amp;L&amp;F&amp;C&amp;A&amp;R&amp;D</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6:L30"/>
  <sheetViews>
    <sheetView view="pageBreakPreview" zoomScale="50" zoomScaleNormal="55" zoomScaleSheetLayoutView="50" zoomScalePageLayoutView="0" workbookViewId="0" topLeftCell="A1">
      <selection activeCell="P22" sqref="P22"/>
    </sheetView>
  </sheetViews>
  <sheetFormatPr defaultColWidth="19.140625" defaultRowHeight="15"/>
  <cols>
    <col min="1" max="1" width="11.421875" style="1167" customWidth="1"/>
    <col min="2" max="2" width="12.28125" style="1167" customWidth="1"/>
    <col min="3" max="3" width="68.421875" style="1167" customWidth="1"/>
    <col min="4" max="4" width="21.00390625" style="1167" customWidth="1"/>
    <col min="5" max="5" width="19.421875" style="1167" customWidth="1"/>
    <col min="6" max="6" width="19.140625" style="1167" customWidth="1"/>
    <col min="7" max="7" width="18.00390625" style="1167" customWidth="1"/>
    <col min="8" max="8" width="26.57421875" style="1167" bestFit="1" customWidth="1"/>
    <col min="9" max="9" width="16.421875" style="1167" customWidth="1"/>
    <col min="10" max="10" width="19.57421875" style="1167" customWidth="1"/>
    <col min="11" max="11" width="17.57421875" style="1167" customWidth="1"/>
    <col min="12" max="12" width="27.00390625" style="1167" customWidth="1"/>
    <col min="13" max="251" width="11.421875" style="1167" customWidth="1"/>
    <col min="252" max="252" width="12.28125" style="1167" customWidth="1"/>
    <col min="253" max="253" width="68.421875" style="1167" customWidth="1"/>
    <col min="254" max="254" width="21.00390625" style="1167" customWidth="1"/>
    <col min="255" max="255" width="19.421875" style="1167" customWidth="1"/>
    <col min="256" max="16384" width="19.140625" style="1167" customWidth="1"/>
  </cols>
  <sheetData>
    <row r="6" spans="3:12" ht="27">
      <c r="C6" s="1168" t="s">
        <v>188</v>
      </c>
      <c r="D6" s="1169" t="s">
        <v>1624</v>
      </c>
      <c r="E6" s="1169"/>
      <c r="F6" s="1169"/>
      <c r="G6" s="1169"/>
      <c r="H6" s="1169"/>
      <c r="I6" s="1169"/>
      <c r="J6" s="1169"/>
      <c r="K6" s="1169"/>
      <c r="L6" s="1169"/>
    </row>
    <row r="7" spans="3:12" ht="27">
      <c r="C7" s="1170"/>
      <c r="D7" s="1170"/>
      <c r="E7" s="1170"/>
      <c r="F7" s="1170"/>
      <c r="G7" s="1170"/>
      <c r="H7" s="1170"/>
      <c r="I7" s="1170"/>
      <c r="J7" s="1170"/>
      <c r="K7" s="1170"/>
      <c r="L7" s="1170"/>
    </row>
    <row r="8" spans="2:12" ht="27">
      <c r="B8" s="1171"/>
      <c r="C8" s="1172"/>
      <c r="D8" s="1173"/>
      <c r="E8" s="1173"/>
      <c r="F8" s="1173"/>
      <c r="G8" s="1173"/>
      <c r="H8" s="1173"/>
      <c r="I8" s="1173"/>
      <c r="J8" s="1174"/>
      <c r="K8" s="1175"/>
      <c r="L8" s="1176"/>
    </row>
    <row r="9" spans="2:12" ht="57.75" customHeight="1">
      <c r="B9" s="1177"/>
      <c r="C9" s="1178"/>
      <c r="D9" s="2687" t="s">
        <v>1461</v>
      </c>
      <c r="E9" s="2700" t="s">
        <v>1262</v>
      </c>
      <c r="F9" s="1179" t="s">
        <v>1265</v>
      </c>
      <c r="G9" s="1180"/>
      <c r="H9" s="1180"/>
      <c r="I9" s="2702" t="s">
        <v>1463</v>
      </c>
      <c r="J9" s="2687" t="s">
        <v>1625</v>
      </c>
      <c r="K9" s="2689" t="s">
        <v>1272</v>
      </c>
      <c r="L9" s="1181" t="s">
        <v>1626</v>
      </c>
    </row>
    <row r="10" spans="2:12" ht="60" customHeight="1">
      <c r="B10" s="1177"/>
      <c r="C10" s="1182"/>
      <c r="D10" s="2688"/>
      <c r="E10" s="2700"/>
      <c r="F10" s="2691" t="s">
        <v>1469</v>
      </c>
      <c r="G10" s="2692"/>
      <c r="H10" s="1179" t="s">
        <v>1277</v>
      </c>
      <c r="I10" s="2702"/>
      <c r="J10" s="2687"/>
      <c r="K10" s="2689"/>
      <c r="L10" s="2695" t="s">
        <v>1471</v>
      </c>
    </row>
    <row r="11" spans="2:12" ht="21" customHeight="1">
      <c r="B11" s="1177"/>
      <c r="C11" s="1178"/>
      <c r="D11" s="2687" t="s">
        <v>1627</v>
      </c>
      <c r="E11" s="2700"/>
      <c r="F11" s="2696" t="s">
        <v>1283</v>
      </c>
      <c r="G11" s="2696" t="s">
        <v>1284</v>
      </c>
      <c r="H11" s="2696" t="s">
        <v>1287</v>
      </c>
      <c r="I11" s="2702"/>
      <c r="J11" s="2687"/>
      <c r="K11" s="2689"/>
      <c r="L11" s="2689"/>
    </row>
    <row r="12" spans="2:12" ht="82.5" customHeight="1">
      <c r="B12" s="1177"/>
      <c r="C12" s="1183"/>
      <c r="D12" s="2688"/>
      <c r="E12" s="2701"/>
      <c r="F12" s="2697"/>
      <c r="G12" s="2697"/>
      <c r="H12" s="2697"/>
      <c r="I12" s="2691"/>
      <c r="J12" s="2688"/>
      <c r="K12" s="2690"/>
      <c r="L12" s="2690"/>
    </row>
    <row r="13" spans="2:12" ht="48" customHeight="1">
      <c r="B13" s="1184"/>
      <c r="C13" s="1185"/>
      <c r="D13" s="1186" t="s">
        <v>35</v>
      </c>
      <c r="E13" s="1187" t="s">
        <v>36</v>
      </c>
      <c r="F13" s="1186" t="s">
        <v>217</v>
      </c>
      <c r="G13" s="1187" t="s">
        <v>218</v>
      </c>
      <c r="H13" s="1186" t="s">
        <v>219</v>
      </c>
      <c r="I13" s="1188" t="s">
        <v>220</v>
      </c>
      <c r="J13" s="1187" t="s">
        <v>221</v>
      </c>
      <c r="K13" s="1187" t="s">
        <v>222</v>
      </c>
      <c r="L13" s="1187" t="s">
        <v>223</v>
      </c>
    </row>
    <row r="14" spans="2:12" ht="60" customHeight="1">
      <c r="B14" s="1189" t="s">
        <v>35</v>
      </c>
      <c r="C14" s="1190" t="s">
        <v>1628</v>
      </c>
      <c r="D14" s="1191"/>
      <c r="E14" s="1192"/>
      <c r="F14" s="1193"/>
      <c r="G14" s="1193"/>
      <c r="H14" s="1193"/>
      <c r="I14" s="1193"/>
      <c r="J14" s="1193"/>
      <c r="K14" s="1194" t="s">
        <v>1298</v>
      </c>
      <c r="L14" s="1192"/>
    </row>
    <row r="15" spans="2:12" ht="49.5" customHeight="1">
      <c r="B15" s="1195" t="s">
        <v>36</v>
      </c>
      <c r="C15" s="1196" t="s">
        <v>1629</v>
      </c>
      <c r="D15" s="1197"/>
      <c r="E15" s="1198"/>
      <c r="F15" s="1199"/>
      <c r="G15" s="1200"/>
      <c r="H15" s="1198"/>
      <c r="I15" s="1198"/>
      <c r="J15" s="1198"/>
      <c r="K15" s="1198"/>
      <c r="L15" s="1198"/>
    </row>
    <row r="16" spans="2:12" ht="49.5" customHeight="1">
      <c r="B16" s="1201" t="s">
        <v>217</v>
      </c>
      <c r="C16" s="1202" t="s">
        <v>1630</v>
      </c>
      <c r="D16" s="1203"/>
      <c r="E16" s="1203"/>
      <c r="F16" s="1203"/>
      <c r="G16" s="1203"/>
      <c r="H16" s="1203"/>
      <c r="I16" s="1203"/>
      <c r="J16" s="1203"/>
      <c r="K16" s="1203"/>
      <c r="L16" s="1200"/>
    </row>
    <row r="17" spans="2:12" ht="39" customHeight="1">
      <c r="B17" s="1195" t="s">
        <v>218</v>
      </c>
      <c r="C17" s="2698" t="s">
        <v>1631</v>
      </c>
      <c r="D17" s="2699"/>
      <c r="E17" s="2699"/>
      <c r="F17" s="2699"/>
      <c r="G17" s="2699"/>
      <c r="H17" s="2699"/>
      <c r="I17" s="2699"/>
      <c r="J17" s="2699"/>
      <c r="K17" s="2699"/>
      <c r="L17" s="2699"/>
    </row>
    <row r="18" spans="2:12" ht="75.75" customHeight="1">
      <c r="B18" s="1195" t="s">
        <v>1632</v>
      </c>
      <c r="C18" s="1204" t="s">
        <v>1633</v>
      </c>
      <c r="D18" s="1205"/>
      <c r="E18" s="1206"/>
      <c r="F18" s="1207"/>
      <c r="G18" s="1208"/>
      <c r="H18" s="1207"/>
      <c r="I18" s="1205"/>
      <c r="J18" s="1206"/>
      <c r="K18" s="1209"/>
      <c r="L18" s="1210"/>
    </row>
    <row r="19" spans="2:12" ht="18.75">
      <c r="B19" s="1195" t="s">
        <v>1634</v>
      </c>
      <c r="C19" s="1211" t="s">
        <v>1635</v>
      </c>
      <c r="D19" s="1212"/>
      <c r="E19" s="1213"/>
      <c r="F19" s="1214"/>
      <c r="G19" s="1215"/>
      <c r="H19" s="1214"/>
      <c r="I19" s="1212"/>
      <c r="J19" s="1216"/>
      <c r="K19" s="1217"/>
      <c r="L19" s="1212"/>
    </row>
    <row r="20" spans="2:12" ht="18.75">
      <c r="B20" s="1195" t="s">
        <v>1636</v>
      </c>
      <c r="C20" s="1204" t="s">
        <v>1514</v>
      </c>
      <c r="D20" s="1212"/>
      <c r="E20" s="1213"/>
      <c r="F20" s="1214"/>
      <c r="G20" s="1215"/>
      <c r="H20" s="1214"/>
      <c r="I20" s="1212"/>
      <c r="J20" s="1216"/>
      <c r="K20" s="1217"/>
      <c r="L20" s="1212"/>
    </row>
    <row r="21" spans="2:12" ht="18.75">
      <c r="B21" s="1195" t="s">
        <v>1637</v>
      </c>
      <c r="C21" s="1218" t="s">
        <v>1638</v>
      </c>
      <c r="D21" s="1219"/>
      <c r="E21" s="1213"/>
      <c r="F21" s="1214"/>
      <c r="G21" s="1215"/>
      <c r="H21" s="1214"/>
      <c r="I21" s="1212"/>
      <c r="J21" s="1216"/>
      <c r="K21" s="1217"/>
      <c r="L21" s="1212"/>
    </row>
    <row r="22" spans="2:12" ht="60.75" customHeight="1">
      <c r="B22" s="1195" t="s">
        <v>219</v>
      </c>
      <c r="C22" s="1196" t="s">
        <v>1639</v>
      </c>
      <c r="D22" s="1220"/>
      <c r="E22" s="1221"/>
      <c r="F22" s="1194"/>
      <c r="G22" s="1222"/>
      <c r="H22" s="1194"/>
      <c r="I22" s="1221"/>
      <c r="J22" s="1223"/>
      <c r="K22" s="1224"/>
      <c r="L22" s="1225"/>
    </row>
    <row r="23" spans="2:12" ht="30.75" customHeight="1">
      <c r="B23" s="1195" t="s">
        <v>220</v>
      </c>
      <c r="C23" s="2693" t="s">
        <v>1640</v>
      </c>
      <c r="D23" s="2694"/>
      <c r="E23" s="2694"/>
      <c r="F23" s="2694"/>
      <c r="G23" s="2694"/>
      <c r="H23" s="2694"/>
      <c r="I23" s="2694"/>
      <c r="J23" s="2694"/>
      <c r="K23" s="2694"/>
      <c r="L23" s="2694"/>
    </row>
    <row r="24" spans="2:12" ht="65.25" customHeight="1">
      <c r="B24" s="1195" t="s">
        <v>221</v>
      </c>
      <c r="C24" s="1226" t="s">
        <v>1641</v>
      </c>
      <c r="D24" s="1227"/>
      <c r="E24" s="1210"/>
      <c r="F24" s="1228"/>
      <c r="G24" s="1223"/>
      <c r="H24" s="1223"/>
      <c r="I24" s="1210"/>
      <c r="J24" s="1229"/>
      <c r="K24" s="1230"/>
      <c r="L24" s="1230"/>
    </row>
    <row r="25" spans="2:12" ht="18.75">
      <c r="B25" s="1195" t="s">
        <v>222</v>
      </c>
      <c r="C25" s="1226">
        <v>2.9</v>
      </c>
      <c r="D25" s="1227"/>
      <c r="E25" s="1210"/>
      <c r="F25" s="1228"/>
      <c r="G25" s="1229"/>
      <c r="H25" s="1229"/>
      <c r="I25" s="1210"/>
      <c r="J25" s="1229"/>
      <c r="K25" s="1230"/>
      <c r="L25" s="1230"/>
    </row>
    <row r="26" spans="2:12" ht="18.75">
      <c r="B26" s="1195" t="s">
        <v>223</v>
      </c>
      <c r="C26" s="1231">
        <v>3.7</v>
      </c>
      <c r="D26" s="1232"/>
      <c r="E26" s="1233"/>
      <c r="F26" s="1234"/>
      <c r="G26" s="1235"/>
      <c r="H26" s="1235"/>
      <c r="I26" s="1233"/>
      <c r="J26" s="1235"/>
      <c r="K26" s="1236"/>
      <c r="L26" s="1236"/>
    </row>
    <row r="27" spans="2:12" ht="60" customHeight="1">
      <c r="B27" s="1195" t="s">
        <v>224</v>
      </c>
      <c r="C27" s="1237" t="s">
        <v>1642</v>
      </c>
      <c r="D27" s="1238"/>
      <c r="E27" s="1239"/>
      <c r="F27" s="1240"/>
      <c r="G27" s="1241"/>
      <c r="H27" s="1241"/>
      <c r="I27" s="1242"/>
      <c r="J27" s="1241"/>
      <c r="K27" s="1243"/>
      <c r="L27" s="1244"/>
    </row>
    <row r="28" spans="3:12" ht="15">
      <c r="C28" s="1245"/>
      <c r="D28" s="1246"/>
      <c r="E28" s="1246"/>
      <c r="F28" s="1246"/>
      <c r="G28" s="1246"/>
      <c r="H28" s="1246"/>
      <c r="I28" s="1246"/>
      <c r="J28" s="1247"/>
      <c r="K28" s="1247"/>
      <c r="L28" s="1247"/>
    </row>
    <row r="29" spans="3:12" ht="18">
      <c r="C29" s="1248" t="s">
        <v>1643</v>
      </c>
      <c r="D29" s="1248"/>
      <c r="E29" s="1248"/>
      <c r="F29" s="1248"/>
      <c r="G29" s="1248"/>
      <c r="H29" s="1248"/>
      <c r="I29" s="1248"/>
      <c r="J29" s="1248"/>
      <c r="K29" s="1248"/>
      <c r="L29" s="1249"/>
    </row>
    <row r="30" spans="3:12" ht="15">
      <c r="C30" s="1250"/>
      <c r="D30" s="1250"/>
      <c r="E30" s="1250"/>
      <c r="F30" s="1250"/>
      <c r="G30" s="1250"/>
      <c r="H30" s="1250"/>
      <c r="I30" s="1250"/>
      <c r="J30" s="1250"/>
      <c r="K30" s="1250"/>
      <c r="L30" s="1250"/>
    </row>
  </sheetData>
  <sheetProtection/>
  <mergeCells count="13">
    <mergeCell ref="D9:D10"/>
    <mergeCell ref="E9:E12"/>
    <mergeCell ref="I9:I12"/>
    <mergeCell ref="J9:J12"/>
    <mergeCell ref="K9:K12"/>
    <mergeCell ref="F10:G10"/>
    <mergeCell ref="C23:L23"/>
    <mergeCell ref="L10:L12"/>
    <mergeCell ref="D11:D12"/>
    <mergeCell ref="F11:F12"/>
    <mergeCell ref="G11:G12"/>
    <mergeCell ref="H11:H12"/>
    <mergeCell ref="C17:L17"/>
  </mergeCells>
  <printOptions/>
  <pageMargins left="0.7874015748031497" right="0.7874015748031497" top="0.984251968503937" bottom="0.984251968503937" header="0.5118110236220472" footer="0.5118110236220472"/>
  <pageSetup fitToHeight="1" fitToWidth="1" horizontalDpi="600" verticalDpi="600" orientation="landscape" paperSize="9" scale="48" r:id="rId1"/>
  <headerFooter alignWithMargins="0">
    <oddFooter>&amp;L&amp;F&amp;C&amp;A&amp;R&amp;D</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D21"/>
  <sheetViews>
    <sheetView view="pageBreakPreview" zoomScale="85" zoomScaleNormal="55" zoomScaleSheetLayoutView="85" zoomScalePageLayoutView="0" workbookViewId="0" topLeftCell="B1">
      <selection activeCell="B18" sqref="B18"/>
    </sheetView>
  </sheetViews>
  <sheetFormatPr defaultColWidth="8.421875" defaultRowHeight="15"/>
  <cols>
    <col min="1" max="1" width="9.421875" style="1253" customWidth="1"/>
    <col min="2" max="2" width="8.421875" style="1252" customWidth="1"/>
    <col min="3" max="3" width="43.421875" style="1253" customWidth="1"/>
    <col min="4" max="4" width="67.140625" style="1253" customWidth="1"/>
    <col min="5" max="5" width="104.421875" style="1253" customWidth="1"/>
    <col min="6" max="254" width="11.421875" style="1253" customWidth="1"/>
    <col min="255" max="255" width="9.421875" style="1253" customWidth="1"/>
    <col min="256" max="16384" width="8.421875" style="1253" customWidth="1"/>
  </cols>
  <sheetData>
    <row r="1" ht="18">
      <c r="A1" s="1251"/>
    </row>
    <row r="2" ht="12.75">
      <c r="B2" s="1253" t="s">
        <v>188</v>
      </c>
    </row>
    <row r="4" spans="2:4" s="1254" customFormat="1" ht="46.5" customHeight="1">
      <c r="B4" s="1255" t="s">
        <v>37</v>
      </c>
      <c r="C4" s="1255" t="s">
        <v>152</v>
      </c>
      <c r="D4" s="1255" t="s">
        <v>1356</v>
      </c>
    </row>
    <row r="5" spans="2:4" s="1254" customFormat="1" ht="12.75">
      <c r="B5" s="1256" t="s">
        <v>1357</v>
      </c>
      <c r="C5" s="1257"/>
      <c r="D5" s="1258"/>
    </row>
    <row r="6" spans="1:4" s="1254" customFormat="1" ht="25.5">
      <c r="A6" s="1259"/>
      <c r="B6" s="1260" t="s">
        <v>35</v>
      </c>
      <c r="C6" s="1261" t="s">
        <v>1527</v>
      </c>
      <c r="D6" s="1262" t="s">
        <v>1644</v>
      </c>
    </row>
    <row r="7" spans="1:4" s="1254" customFormat="1" ht="25.5">
      <c r="A7" s="1259"/>
      <c r="B7" s="1260" t="s">
        <v>35</v>
      </c>
      <c r="C7" s="1261" t="s">
        <v>1645</v>
      </c>
      <c r="D7" s="1262" t="s">
        <v>1646</v>
      </c>
    </row>
    <row r="8" spans="1:4" s="1254" customFormat="1" ht="39" customHeight="1">
      <c r="A8" s="1259"/>
      <c r="B8" s="1260" t="s">
        <v>36</v>
      </c>
      <c r="C8" s="1263" t="s">
        <v>1262</v>
      </c>
      <c r="D8" s="1261" t="s">
        <v>1647</v>
      </c>
    </row>
    <row r="9" spans="1:4" s="1254" customFormat="1" ht="38.25">
      <c r="A9" s="1259"/>
      <c r="B9" s="1260" t="s">
        <v>1648</v>
      </c>
      <c r="C9" s="1264" t="s">
        <v>1265</v>
      </c>
      <c r="D9" s="1261" t="s">
        <v>1649</v>
      </c>
    </row>
    <row r="10" spans="1:4" s="1254" customFormat="1" ht="25.5">
      <c r="A10" s="1259"/>
      <c r="B10" s="1260" t="s">
        <v>217</v>
      </c>
      <c r="C10" s="1265" t="s">
        <v>1536</v>
      </c>
      <c r="D10" s="1264" t="s">
        <v>1650</v>
      </c>
    </row>
    <row r="11" spans="1:4" s="1254" customFormat="1" ht="25.5">
      <c r="A11" s="1259"/>
      <c r="B11" s="1260" t="s">
        <v>218</v>
      </c>
      <c r="C11" s="1265" t="s">
        <v>1371</v>
      </c>
      <c r="D11" s="1264" t="s">
        <v>1650</v>
      </c>
    </row>
    <row r="12" spans="1:4" s="1254" customFormat="1" ht="25.5">
      <c r="A12" s="1259"/>
      <c r="B12" s="1260" t="s">
        <v>219</v>
      </c>
      <c r="C12" s="1265" t="s">
        <v>1277</v>
      </c>
      <c r="D12" s="1264" t="s">
        <v>1650</v>
      </c>
    </row>
    <row r="13" spans="1:4" s="1254" customFormat="1" ht="25.5">
      <c r="A13" s="1259"/>
      <c r="B13" s="1260" t="s">
        <v>219</v>
      </c>
      <c r="C13" s="1262" t="s">
        <v>1541</v>
      </c>
      <c r="D13" s="1264" t="s">
        <v>1650</v>
      </c>
    </row>
    <row r="14" spans="1:4" s="1254" customFormat="1" ht="25.5">
      <c r="A14" s="1259"/>
      <c r="B14" s="1260" t="s">
        <v>220</v>
      </c>
      <c r="C14" s="1266" t="s">
        <v>1396</v>
      </c>
      <c r="D14" s="1261" t="s">
        <v>1651</v>
      </c>
    </row>
    <row r="15" spans="1:4" s="1254" customFormat="1" ht="12.75">
      <c r="A15" s="1259"/>
      <c r="B15" s="1260" t="s">
        <v>221</v>
      </c>
      <c r="C15" s="1267" t="s">
        <v>1652</v>
      </c>
      <c r="D15" s="1266" t="s">
        <v>1653</v>
      </c>
    </row>
    <row r="16" spans="1:4" s="1254" customFormat="1" ht="25.5">
      <c r="A16" s="1259"/>
      <c r="B16" s="1260" t="s">
        <v>222</v>
      </c>
      <c r="C16" s="1266" t="s">
        <v>1406</v>
      </c>
      <c r="D16" s="1267" t="s">
        <v>1654</v>
      </c>
    </row>
    <row r="17" spans="1:4" s="1254" customFormat="1" ht="12.75">
      <c r="A17" s="1259"/>
      <c r="B17" s="1268" t="s">
        <v>223</v>
      </c>
      <c r="C17" s="1266" t="s">
        <v>1471</v>
      </c>
      <c r="D17" s="1267" t="s">
        <v>1655</v>
      </c>
    </row>
    <row r="18" spans="2:4" s="1254" customFormat="1" ht="12.75">
      <c r="B18" s="1257"/>
      <c r="C18" s="1257"/>
      <c r="D18" s="1258"/>
    </row>
    <row r="19" spans="1:4" s="1254" customFormat="1" ht="12.75">
      <c r="A19" s="1259"/>
      <c r="B19" s="1260" t="s">
        <v>36</v>
      </c>
      <c r="C19" s="1266" t="s">
        <v>1656</v>
      </c>
      <c r="D19" s="1264" t="s">
        <v>1657</v>
      </c>
    </row>
    <row r="20" spans="1:4" s="1269" customFormat="1" ht="12.75">
      <c r="A20" s="1259"/>
      <c r="B20" s="1260" t="s">
        <v>219</v>
      </c>
      <c r="C20" s="1266" t="s">
        <v>1658</v>
      </c>
      <c r="D20" s="1264" t="s">
        <v>1659</v>
      </c>
    </row>
    <row r="21" spans="1:4" s="1269" customFormat="1" ht="12.75">
      <c r="A21" s="1259"/>
      <c r="B21" s="1260" t="s">
        <v>224</v>
      </c>
      <c r="C21" s="1266" t="s">
        <v>1660</v>
      </c>
      <c r="D21" s="1264" t="s">
        <v>1661</v>
      </c>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&amp;L&amp;F&amp;C&amp;A&amp;R&amp;D</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2:J20"/>
  <sheetViews>
    <sheetView view="pageBreakPreview" zoomScale="90" zoomScaleNormal="70" zoomScaleSheetLayoutView="90" zoomScalePageLayoutView="0" workbookViewId="0" topLeftCell="A1">
      <selection activeCell="F2" sqref="F2"/>
    </sheetView>
  </sheetViews>
  <sheetFormatPr defaultColWidth="11.421875" defaultRowHeight="15"/>
  <cols>
    <col min="1" max="1" width="3.8515625" style="1277" customWidth="1"/>
    <col min="2" max="2" width="7.57421875" style="1277" customWidth="1"/>
    <col min="3" max="3" width="3.140625" style="1277" customWidth="1"/>
    <col min="4" max="4" width="2.140625" style="1277" customWidth="1"/>
    <col min="5" max="5" width="13.57421875" style="1277" customWidth="1"/>
    <col min="6" max="6" width="61.57421875" style="1277" customWidth="1"/>
    <col min="7" max="7" width="21.57421875" style="1277" customWidth="1"/>
    <col min="8" max="8" width="19.28125" style="1277" customWidth="1"/>
    <col min="9" max="9" width="20.140625" style="1307" customWidth="1"/>
    <col min="10" max="10" width="20.28125" style="1277" customWidth="1"/>
    <col min="11" max="16384" width="11.421875" style="1277" customWidth="1"/>
  </cols>
  <sheetData>
    <row r="2" spans="3:6" s="1270" customFormat="1" ht="27" customHeight="1">
      <c r="C2" s="1270" t="s">
        <v>1662</v>
      </c>
      <c r="F2" s="1270" t="s">
        <v>1663</v>
      </c>
    </row>
    <row r="3" s="1270" customFormat="1" ht="27" customHeight="1"/>
    <row r="4" spans="2:10" ht="105">
      <c r="B4" s="1271"/>
      <c r="C4" s="1272"/>
      <c r="D4" s="1272"/>
      <c r="E4" s="1272"/>
      <c r="F4" s="1273"/>
      <c r="G4" s="1274" t="s">
        <v>1664</v>
      </c>
      <c r="H4" s="1274" t="s">
        <v>1665</v>
      </c>
      <c r="I4" s="1275" t="s">
        <v>1666</v>
      </c>
      <c r="J4" s="1276" t="s">
        <v>1667</v>
      </c>
    </row>
    <row r="5" spans="2:10" ht="15">
      <c r="B5" s="1278"/>
      <c r="C5" s="1279"/>
      <c r="D5" s="1279"/>
      <c r="E5" s="1279"/>
      <c r="F5" s="1280"/>
      <c r="G5" s="1281" t="s">
        <v>35</v>
      </c>
      <c r="H5" s="1282" t="s">
        <v>36</v>
      </c>
      <c r="I5" s="1283" t="s">
        <v>217</v>
      </c>
      <c r="J5" s="1284" t="s">
        <v>218</v>
      </c>
    </row>
    <row r="6" spans="2:10" s="1293" customFormat="1" ht="30" customHeight="1">
      <c r="B6" s="1285" t="s">
        <v>35</v>
      </c>
      <c r="C6" s="1286"/>
      <c r="D6" s="1287" t="s">
        <v>1668</v>
      </c>
      <c r="E6" s="1288"/>
      <c r="F6" s="1288"/>
      <c r="G6" s="1289"/>
      <c r="H6" s="1290"/>
      <c r="I6" s="1291"/>
      <c r="J6" s="1292" t="s">
        <v>1298</v>
      </c>
    </row>
    <row r="7" spans="2:10" s="1293" customFormat="1" ht="30" customHeight="1">
      <c r="B7" s="1294" t="s">
        <v>36</v>
      </c>
      <c r="C7" s="1295"/>
      <c r="D7" s="1296"/>
      <c r="E7" s="1296" t="s">
        <v>1669</v>
      </c>
      <c r="F7" s="1296"/>
      <c r="G7" s="1297"/>
      <c r="H7" s="1298"/>
      <c r="I7" s="1295"/>
      <c r="J7" s="1299"/>
    </row>
    <row r="8" spans="2:10" s="1293" customFormat="1" ht="30" customHeight="1">
      <c r="B8" s="1294" t="s">
        <v>217</v>
      </c>
      <c r="C8" s="1295"/>
      <c r="D8" s="1296"/>
      <c r="E8" s="1296" t="s">
        <v>1670</v>
      </c>
      <c r="F8" s="1296"/>
      <c r="G8" s="1297"/>
      <c r="H8" s="1298"/>
      <c r="I8" s="1295"/>
      <c r="J8" s="1299"/>
    </row>
    <row r="9" spans="2:10" s="1293" customFormat="1" ht="30" customHeight="1">
      <c r="B9" s="1294" t="s">
        <v>218</v>
      </c>
      <c r="C9" s="1295"/>
      <c r="D9" s="1296"/>
      <c r="E9" s="1296" t="s">
        <v>1671</v>
      </c>
      <c r="F9" s="1296"/>
      <c r="G9" s="1297"/>
      <c r="H9" s="1298"/>
      <c r="I9" s="1295"/>
      <c r="J9" s="1299"/>
    </row>
    <row r="10" spans="2:10" s="1293" customFormat="1" ht="30" customHeight="1">
      <c r="B10" s="1294" t="s">
        <v>219</v>
      </c>
      <c r="C10" s="1295"/>
      <c r="D10" s="1296"/>
      <c r="E10" s="1296" t="s">
        <v>1672</v>
      </c>
      <c r="F10" s="1296"/>
      <c r="G10" s="1297"/>
      <c r="H10" s="1298"/>
      <c r="I10" s="1295"/>
      <c r="J10" s="1299"/>
    </row>
    <row r="11" spans="2:10" s="1293" customFormat="1" ht="30" customHeight="1">
      <c r="B11" s="1300" t="s">
        <v>220</v>
      </c>
      <c r="C11" s="1301"/>
      <c r="D11" s="1302"/>
      <c r="E11" s="1302" t="s">
        <v>1673</v>
      </c>
      <c r="F11" s="1302"/>
      <c r="G11" s="1303"/>
      <c r="H11" s="1304"/>
      <c r="I11" s="1301"/>
      <c r="J11" s="1305"/>
    </row>
    <row r="12" spans="2:10" s="1293" customFormat="1" ht="30" customHeight="1">
      <c r="B12" s="1285" t="s">
        <v>221</v>
      </c>
      <c r="C12" s="1286"/>
      <c r="D12" s="1287" t="s">
        <v>1674</v>
      </c>
      <c r="E12" s="1288"/>
      <c r="F12" s="1288"/>
      <c r="G12" s="1289"/>
      <c r="H12" s="1290"/>
      <c r="I12" s="1291"/>
      <c r="J12" s="1292" t="s">
        <v>1298</v>
      </c>
    </row>
    <row r="13" spans="2:10" s="1293" customFormat="1" ht="30" customHeight="1">
      <c r="B13" s="1294" t="s">
        <v>222</v>
      </c>
      <c r="C13" s="1295"/>
      <c r="D13" s="1296"/>
      <c r="E13" s="1296" t="s">
        <v>1669</v>
      </c>
      <c r="F13" s="1296"/>
      <c r="G13" s="1297"/>
      <c r="H13" s="1298"/>
      <c r="I13" s="1295"/>
      <c r="J13" s="1299"/>
    </row>
    <row r="14" spans="2:10" s="1293" customFormat="1" ht="30" customHeight="1">
      <c r="B14" s="1294" t="s">
        <v>223</v>
      </c>
      <c r="C14" s="1295"/>
      <c r="D14" s="1296"/>
      <c r="E14" s="1296" t="s">
        <v>1670</v>
      </c>
      <c r="F14" s="1296"/>
      <c r="G14" s="1297"/>
      <c r="H14" s="1298"/>
      <c r="I14" s="1295"/>
      <c r="J14" s="1299"/>
    </row>
    <row r="15" spans="2:10" s="1293" customFormat="1" ht="30" customHeight="1">
      <c r="B15" s="1294" t="s">
        <v>224</v>
      </c>
      <c r="C15" s="1295"/>
      <c r="D15" s="1296"/>
      <c r="E15" s="1296" t="s">
        <v>1671</v>
      </c>
      <c r="F15" s="1296"/>
      <c r="G15" s="1297"/>
      <c r="H15" s="1298"/>
      <c r="I15" s="1295"/>
      <c r="J15" s="1299"/>
    </row>
    <row r="16" spans="2:10" s="1293" customFormat="1" ht="30" customHeight="1">
      <c r="B16" s="1294" t="s">
        <v>225</v>
      </c>
      <c r="C16" s="1295"/>
      <c r="D16" s="1296"/>
      <c r="E16" s="1296" t="s">
        <v>1672</v>
      </c>
      <c r="F16" s="1296"/>
      <c r="G16" s="1297"/>
      <c r="H16" s="1298"/>
      <c r="I16" s="1295"/>
      <c r="J16" s="1299"/>
    </row>
    <row r="17" spans="2:10" s="1293" customFormat="1" ht="30" customHeight="1">
      <c r="B17" s="1300" t="s">
        <v>226</v>
      </c>
      <c r="C17" s="1301"/>
      <c r="D17" s="1302"/>
      <c r="E17" s="1302" t="s">
        <v>1673</v>
      </c>
      <c r="F17" s="1302"/>
      <c r="G17" s="1303"/>
      <c r="H17" s="1304"/>
      <c r="I17" s="1301"/>
      <c r="J17" s="1305"/>
    </row>
    <row r="20" ht="15">
      <c r="H20" s="1306"/>
    </row>
  </sheetData>
  <sheetProtection/>
  <printOptions/>
  <pageMargins left="0.7086614173228347" right="0.7086614173228347" top="0.7874015748031497" bottom="0.7874015748031497" header="0.31496062992125984" footer="0.31496062992125984"/>
  <pageSetup fitToHeight="1" fitToWidth="1" horizontalDpi="600" verticalDpi="600" orientation="landscape" paperSize="9" scale="75" r:id="rId1"/>
  <headerFooter>
    <oddFooter>&amp;L&amp;F&amp;C&amp;A&amp;R&amp;D</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2:D22"/>
  <sheetViews>
    <sheetView zoomScale="80" zoomScaleNormal="80" zoomScalePageLayoutView="0" workbookViewId="0" topLeftCell="A1">
      <selection activeCell="N19" sqref="N19:N20"/>
    </sheetView>
  </sheetViews>
  <sheetFormatPr defaultColWidth="11.421875" defaultRowHeight="15"/>
  <cols>
    <col min="1" max="1" width="6.140625" style="1314" customWidth="1"/>
    <col min="2" max="2" width="9.421875" style="1314" customWidth="1"/>
    <col min="3" max="3" width="72.00390625" style="1314" customWidth="1"/>
    <col min="4" max="4" width="68.8515625" style="1314" customWidth="1"/>
    <col min="5" max="249" width="11.421875" style="1314" customWidth="1"/>
    <col min="250" max="250" width="6.140625" style="1314" customWidth="1"/>
    <col min="251" max="251" width="9.421875" style="1314" customWidth="1"/>
    <col min="252" max="252" width="72.00390625" style="1314" customWidth="1"/>
    <col min="253" max="254" width="68.8515625" style="1314" customWidth="1"/>
    <col min="255" max="16384" width="11.421875" style="1314" customWidth="1"/>
  </cols>
  <sheetData>
    <row r="2" spans="2:4" s="1310" customFormat="1" ht="18">
      <c r="B2" s="1308" t="s">
        <v>1675</v>
      </c>
      <c r="C2" s="1309"/>
      <c r="D2" s="1309"/>
    </row>
    <row r="3" spans="2:4" ht="15">
      <c r="B3" s="1311"/>
      <c r="C3" s="1312"/>
      <c r="D3" s="1313"/>
    </row>
    <row r="4" spans="2:4" ht="15">
      <c r="B4" s="1315" t="s">
        <v>37</v>
      </c>
      <c r="C4" s="1316" t="s">
        <v>152</v>
      </c>
      <c r="D4" s="1315" t="s">
        <v>1676</v>
      </c>
    </row>
    <row r="5" spans="2:4" ht="15">
      <c r="B5" s="2703" t="s">
        <v>1357</v>
      </c>
      <c r="C5" s="2704"/>
      <c r="D5" s="2705"/>
    </row>
    <row r="6" spans="2:4" ht="88.5" customHeight="1">
      <c r="B6" s="1317" t="s">
        <v>35</v>
      </c>
      <c r="C6" s="1318" t="s">
        <v>1677</v>
      </c>
      <c r="D6" s="1319" t="s">
        <v>1678</v>
      </c>
    </row>
    <row r="7" spans="2:4" ht="14.25">
      <c r="B7" s="1317" t="s">
        <v>36</v>
      </c>
      <c r="C7" s="1318" t="s">
        <v>1679</v>
      </c>
      <c r="D7" s="1319" t="s">
        <v>1678</v>
      </c>
    </row>
    <row r="8" spans="2:4" ht="188.25" customHeight="1">
      <c r="B8" s="1317" t="s">
        <v>217</v>
      </c>
      <c r="C8" s="1318" t="s">
        <v>1680</v>
      </c>
      <c r="D8" s="1320" t="s">
        <v>1681</v>
      </c>
    </row>
    <row r="9" spans="2:4" ht="45.75" customHeight="1">
      <c r="B9" s="1321" t="s">
        <v>218</v>
      </c>
      <c r="C9" s="1318" t="s">
        <v>1667</v>
      </c>
      <c r="D9" s="1322" t="s">
        <v>1682</v>
      </c>
    </row>
    <row r="10" spans="2:4" ht="15">
      <c r="B10" s="2703" t="s">
        <v>1409</v>
      </c>
      <c r="C10" s="2704"/>
      <c r="D10" s="2705"/>
    </row>
    <row r="11" spans="2:4" ht="95.25" customHeight="1">
      <c r="B11" s="1317" t="s">
        <v>35</v>
      </c>
      <c r="C11" s="1318" t="s">
        <v>1668</v>
      </c>
      <c r="D11" s="1320" t="s">
        <v>1683</v>
      </c>
    </row>
    <row r="12" spans="2:4" ht="14.25">
      <c r="B12" s="1317" t="s">
        <v>36</v>
      </c>
      <c r="C12" s="1323" t="s">
        <v>1669</v>
      </c>
      <c r="D12" s="1319" t="s">
        <v>1684</v>
      </c>
    </row>
    <row r="13" spans="2:4" ht="14.25">
      <c r="B13" s="1317" t="s">
        <v>217</v>
      </c>
      <c r="C13" s="1323" t="s">
        <v>1670</v>
      </c>
      <c r="D13" s="1319" t="s">
        <v>1684</v>
      </c>
    </row>
    <row r="14" spans="2:4" ht="14.25">
      <c r="B14" s="1317" t="s">
        <v>218</v>
      </c>
      <c r="C14" s="1323" t="s">
        <v>1671</v>
      </c>
      <c r="D14" s="1319" t="s">
        <v>1684</v>
      </c>
    </row>
    <row r="15" spans="2:4" ht="14.25">
      <c r="B15" s="1317" t="s">
        <v>219</v>
      </c>
      <c r="C15" s="1323" t="s">
        <v>1672</v>
      </c>
      <c r="D15" s="1319" t="s">
        <v>1684</v>
      </c>
    </row>
    <row r="16" spans="2:4" ht="14.25">
      <c r="B16" s="1317" t="s">
        <v>220</v>
      </c>
      <c r="C16" s="1323" t="s">
        <v>1673</v>
      </c>
      <c r="D16" s="1319" t="s">
        <v>1684</v>
      </c>
    </row>
    <row r="17" spans="2:4" ht="76.5">
      <c r="B17" s="1317" t="s">
        <v>221</v>
      </c>
      <c r="C17" s="1318" t="s">
        <v>1674</v>
      </c>
      <c r="D17" s="1320" t="s">
        <v>1685</v>
      </c>
    </row>
    <row r="18" spans="2:4" ht="14.25">
      <c r="B18" s="1317" t="s">
        <v>222</v>
      </c>
      <c r="C18" s="1323" t="s">
        <v>1669</v>
      </c>
      <c r="D18" s="1319" t="s">
        <v>1684</v>
      </c>
    </row>
    <row r="19" spans="2:4" ht="14.25">
      <c r="B19" s="1317" t="s">
        <v>223</v>
      </c>
      <c r="C19" s="1323" t="s">
        <v>1670</v>
      </c>
      <c r="D19" s="1319" t="s">
        <v>1684</v>
      </c>
    </row>
    <row r="20" spans="2:4" ht="14.25">
      <c r="B20" s="1317" t="s">
        <v>224</v>
      </c>
      <c r="C20" s="1323" t="s">
        <v>1671</v>
      </c>
      <c r="D20" s="1319" t="s">
        <v>1684</v>
      </c>
    </row>
    <row r="21" spans="2:4" ht="14.25">
      <c r="B21" s="1317" t="s">
        <v>225</v>
      </c>
      <c r="C21" s="1323" t="s">
        <v>1672</v>
      </c>
      <c r="D21" s="1319" t="s">
        <v>1684</v>
      </c>
    </row>
    <row r="22" spans="2:4" ht="14.25">
      <c r="B22" s="1317" t="s">
        <v>226</v>
      </c>
      <c r="C22" s="1323" t="s">
        <v>1673</v>
      </c>
      <c r="D22" s="1319" t="s">
        <v>1684</v>
      </c>
    </row>
  </sheetData>
  <sheetProtection/>
  <mergeCells count="2">
    <mergeCell ref="B5:D5"/>
    <mergeCell ref="B10:D10"/>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67" r:id="rId1"/>
  <headerFooter>
    <oddFooter>&amp;L&amp;F&amp;C&amp;A&amp;R&amp;D</oddFooter>
  </headerFooter>
</worksheet>
</file>

<file path=xl/worksheets/sheet19.xml><?xml version="1.0" encoding="utf-8"?>
<worksheet xmlns="http://schemas.openxmlformats.org/spreadsheetml/2006/main" xmlns:r="http://schemas.openxmlformats.org/officeDocument/2006/relationships">
  <dimension ref="A1:AP42"/>
  <sheetViews>
    <sheetView zoomScale="30" zoomScaleNormal="30" zoomScalePageLayoutView="0" workbookViewId="0" topLeftCell="A1">
      <pane xSplit="3" ySplit="8" topLeftCell="D9" activePane="bottomRight" state="frozen"/>
      <selection pane="topLeft" activeCell="B9" sqref="B9"/>
      <selection pane="topRight" activeCell="B9" sqref="B9"/>
      <selection pane="bottomLeft" activeCell="B9" sqref="B9"/>
      <selection pane="bottomRight" activeCell="D1" sqref="D1"/>
    </sheetView>
  </sheetViews>
  <sheetFormatPr defaultColWidth="11.421875" defaultRowHeight="15"/>
  <cols>
    <col min="1" max="1" width="14.00390625" style="1324" customWidth="1"/>
    <col min="2" max="2" width="86.8515625" style="0" customWidth="1"/>
    <col min="3" max="3" width="16.421875" style="1331" customWidth="1"/>
    <col min="4" max="4" width="32.00390625" style="0" customWidth="1"/>
    <col min="5" max="5" width="23.00390625" style="0" customWidth="1"/>
    <col min="6" max="6" width="28.8515625" style="0" customWidth="1"/>
    <col min="7" max="7" width="26.57421875" style="0" customWidth="1"/>
    <col min="8" max="8" width="32.8515625" style="0" customWidth="1"/>
    <col min="9" max="9" width="32.00390625" style="0" customWidth="1"/>
    <col min="10" max="10" width="34.421875" style="0" customWidth="1"/>
    <col min="11" max="11" width="28.00390625" style="0" customWidth="1"/>
    <col min="12" max="12" width="25.28125" style="0" customWidth="1"/>
    <col min="13" max="13" width="23.00390625" style="0" customWidth="1"/>
    <col min="14" max="14" width="19.8515625" style="0" customWidth="1"/>
    <col min="15" max="15" width="31.57421875" style="0" customWidth="1"/>
    <col min="16" max="16" width="29.28125" style="0" customWidth="1"/>
    <col min="17" max="17" width="22.57421875" style="0" customWidth="1"/>
    <col min="18" max="21" width="28.7109375" style="0" customWidth="1"/>
    <col min="22" max="22" width="28.00390625" style="0" customWidth="1"/>
    <col min="23" max="23" width="25.28125" style="0" customWidth="1"/>
    <col min="24" max="24" width="32.421875" style="0" customWidth="1"/>
    <col min="25" max="29" width="15.57421875" style="0" customWidth="1"/>
    <col min="30" max="30" width="19.8515625" style="0" customWidth="1"/>
    <col min="31" max="31" width="11.421875" style="0" customWidth="1"/>
    <col min="32" max="32" width="24.421875" style="0" customWidth="1"/>
    <col min="33" max="35" width="21.7109375" style="0" customWidth="1"/>
    <col min="36" max="36" width="32.28125" style="0" customWidth="1"/>
    <col min="37" max="37" width="32.421875" style="0" customWidth="1"/>
    <col min="38" max="38" width="38.7109375" style="0" customWidth="1"/>
    <col min="39" max="40" width="40.28125" style="0" customWidth="1"/>
    <col min="41" max="41" width="34.57421875" style="0" customWidth="1"/>
    <col min="42" max="42" width="39.00390625" style="0" customWidth="1"/>
    <col min="43" max="43" width="11.421875" style="1331" customWidth="1"/>
    <col min="44" max="16384" width="11.421875" style="1324" customWidth="1"/>
  </cols>
  <sheetData>
    <row r="1" spans="2:41" ht="66" customHeight="1">
      <c r="B1" s="1325" t="s">
        <v>1687</v>
      </c>
      <c r="C1" s="1326"/>
      <c r="D1" s="1327" t="s">
        <v>1688</v>
      </c>
      <c r="E1" s="1327"/>
      <c r="F1" s="1327"/>
      <c r="G1" s="1327"/>
      <c r="H1" s="1327"/>
      <c r="I1" s="1328"/>
      <c r="J1" s="1328"/>
      <c r="K1" s="1328"/>
      <c r="L1" s="1328"/>
      <c r="M1" s="1328"/>
      <c r="N1" s="1328"/>
      <c r="O1" s="1328"/>
      <c r="P1" s="1328"/>
      <c r="Q1" s="1328"/>
      <c r="R1" s="1328"/>
      <c r="S1" s="1328"/>
      <c r="T1" s="1328"/>
      <c r="U1" s="1328"/>
      <c r="V1" s="1328"/>
      <c r="W1" s="1328"/>
      <c r="X1" s="1328"/>
      <c r="Y1" s="1328"/>
      <c r="Z1" s="1328"/>
      <c r="AA1" s="1328"/>
      <c r="AB1" s="1328"/>
      <c r="AC1" s="1328"/>
      <c r="AD1" s="1328"/>
      <c r="AE1" s="1328"/>
      <c r="AF1" s="1327"/>
      <c r="AG1" s="1327"/>
      <c r="AH1" s="1327"/>
      <c r="AI1" s="1327"/>
      <c r="AJ1" s="1329"/>
      <c r="AK1" s="1329"/>
      <c r="AL1" s="1329"/>
      <c r="AM1" s="1330"/>
      <c r="AN1" s="1330"/>
      <c r="AO1" s="1330"/>
    </row>
    <row r="2" spans="2:41" ht="66" customHeight="1">
      <c r="B2" s="1332"/>
      <c r="C2" s="1326"/>
      <c r="D2" s="1327"/>
      <c r="E2" s="1327"/>
      <c r="F2" s="1327"/>
      <c r="G2" s="1327"/>
      <c r="H2" s="1327"/>
      <c r="I2" s="1327"/>
      <c r="J2" s="1327"/>
      <c r="K2" s="1327"/>
      <c r="L2" s="1327"/>
      <c r="M2" s="1327"/>
      <c r="N2" s="1327"/>
      <c r="O2" s="1327"/>
      <c r="P2" s="1327"/>
      <c r="Q2" s="1327"/>
      <c r="R2" s="1327"/>
      <c r="S2" s="1327"/>
      <c r="T2" s="1327"/>
      <c r="U2" s="1327"/>
      <c r="V2" s="1327"/>
      <c r="W2" s="1327"/>
      <c r="X2" s="1327"/>
      <c r="Y2" s="1327"/>
      <c r="Z2" s="1327"/>
      <c r="AA2" s="1327"/>
      <c r="AB2" s="1327"/>
      <c r="AC2" s="1327"/>
      <c r="AD2" s="1327"/>
      <c r="AE2" s="1327"/>
      <c r="AF2" s="1327"/>
      <c r="AG2" s="1327"/>
      <c r="AH2" s="1327"/>
      <c r="AI2" s="1327"/>
      <c r="AJ2" s="1329"/>
      <c r="AK2" s="1329"/>
      <c r="AL2" s="1329"/>
      <c r="AM2" s="1330"/>
      <c r="AN2" s="1330"/>
      <c r="AO2" s="1330"/>
    </row>
    <row r="3" spans="2:41" ht="35.25">
      <c r="B3" s="1333"/>
      <c r="C3" s="1334"/>
      <c r="D3" s="2706"/>
      <c r="E3" s="2706"/>
      <c r="F3" s="1335"/>
      <c r="G3" s="1335"/>
      <c r="H3" s="1327"/>
      <c r="I3" s="1327"/>
      <c r="J3" s="1327"/>
      <c r="K3" s="1327"/>
      <c r="L3" s="1327"/>
      <c r="M3" s="1327"/>
      <c r="N3" s="1327"/>
      <c r="O3" s="1327"/>
      <c r="P3" s="1327"/>
      <c r="Q3" s="1327"/>
      <c r="R3" s="1327"/>
      <c r="S3" s="1327"/>
      <c r="T3" s="1327"/>
      <c r="U3" s="1327"/>
      <c r="V3" s="1327"/>
      <c r="W3" s="1327"/>
      <c r="X3" s="1327"/>
      <c r="Y3" s="1327"/>
      <c r="Z3" s="1327"/>
      <c r="AA3" s="1327"/>
      <c r="AB3" s="1327"/>
      <c r="AC3" s="1327"/>
      <c r="AD3" s="1327"/>
      <c r="AE3" s="1327"/>
      <c r="AF3" s="1327"/>
      <c r="AG3" s="1327"/>
      <c r="AH3" s="1327"/>
      <c r="AI3" s="1327"/>
      <c r="AJ3" s="1329"/>
      <c r="AK3" s="1329"/>
      <c r="AL3" s="1329"/>
      <c r="AM3" s="1330"/>
      <c r="AN3" s="1330"/>
      <c r="AO3" s="1330"/>
    </row>
    <row r="4" spans="2:42" ht="36" thickBot="1">
      <c r="B4" s="1334"/>
      <c r="C4" s="1334"/>
      <c r="D4" s="1336"/>
      <c r="E4" s="1336"/>
      <c r="F4" s="1336"/>
      <c r="G4" s="1336"/>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37"/>
      <c r="AK4" s="1337"/>
      <c r="AL4" s="1337"/>
      <c r="AM4" s="1338"/>
      <c r="AN4" s="1338"/>
      <c r="AO4" s="1338"/>
      <c r="AP4" s="1331"/>
    </row>
    <row r="5" spans="2:42" ht="126" customHeight="1">
      <c r="B5" s="2707"/>
      <c r="C5" s="2708"/>
      <c r="D5" s="2713" t="s">
        <v>1689</v>
      </c>
      <c r="E5" s="2716" t="s">
        <v>1690</v>
      </c>
      <c r="F5" s="2717"/>
      <c r="G5" s="2718"/>
      <c r="H5" s="1339" t="s">
        <v>1691</v>
      </c>
      <c r="I5" s="2719" t="s">
        <v>1472</v>
      </c>
      <c r="J5" s="2719" t="s">
        <v>1264</v>
      </c>
      <c r="K5" s="2727" t="s">
        <v>1265</v>
      </c>
      <c r="L5" s="2727"/>
      <c r="M5" s="2727"/>
      <c r="N5" s="2728"/>
      <c r="O5" s="2719" t="s">
        <v>1266</v>
      </c>
      <c r="P5" s="2719" t="s">
        <v>1692</v>
      </c>
      <c r="Q5" s="2719" t="s">
        <v>1268</v>
      </c>
      <c r="R5" s="2740" t="s">
        <v>1693</v>
      </c>
      <c r="S5" s="2741"/>
      <c r="T5" s="2741"/>
      <c r="U5" s="2742"/>
      <c r="V5" s="2740" t="s">
        <v>1694</v>
      </c>
      <c r="W5" s="1340"/>
      <c r="X5" s="1341"/>
      <c r="Y5" s="2726" t="s">
        <v>1695</v>
      </c>
      <c r="Z5" s="2727"/>
      <c r="AA5" s="2727"/>
      <c r="AB5" s="2727"/>
      <c r="AC5" s="2727"/>
      <c r="AD5" s="2727"/>
      <c r="AE5" s="2727"/>
      <c r="AF5" s="2727"/>
      <c r="AG5" s="2727"/>
      <c r="AH5" s="2727"/>
      <c r="AI5" s="2728"/>
      <c r="AJ5" s="2729" t="s">
        <v>1696</v>
      </c>
      <c r="AK5" s="2730"/>
      <c r="AL5" s="2719" t="s">
        <v>1697</v>
      </c>
      <c r="AM5" s="2719" t="s">
        <v>1698</v>
      </c>
      <c r="AN5" s="2733" t="s">
        <v>1699</v>
      </c>
      <c r="AO5" s="2733"/>
      <c r="AP5" s="2757" t="s">
        <v>1700</v>
      </c>
    </row>
    <row r="6" spans="2:42" ht="119.25" customHeight="1">
      <c r="B6" s="2709"/>
      <c r="C6" s="2710"/>
      <c r="D6" s="2714"/>
      <c r="E6" s="2721" t="s">
        <v>1701</v>
      </c>
      <c r="F6" s="1342" t="s">
        <v>1702</v>
      </c>
      <c r="G6" s="2723" t="s">
        <v>1703</v>
      </c>
      <c r="H6" s="2724" t="s">
        <v>1262</v>
      </c>
      <c r="I6" s="2720"/>
      <c r="J6" s="2720"/>
      <c r="K6" s="2743" t="s">
        <v>1275</v>
      </c>
      <c r="L6" s="2724" t="s">
        <v>1276</v>
      </c>
      <c r="M6" s="2745" t="s">
        <v>1277</v>
      </c>
      <c r="N6" s="2746"/>
      <c r="O6" s="2720"/>
      <c r="P6" s="2720"/>
      <c r="Q6" s="2720"/>
      <c r="R6" s="2747">
        <v>0</v>
      </c>
      <c r="S6" s="2752" t="s">
        <v>1704</v>
      </c>
      <c r="T6" s="2752" t="s">
        <v>1705</v>
      </c>
      <c r="U6" s="2752" t="s">
        <v>1706</v>
      </c>
      <c r="V6" s="2720"/>
      <c r="W6" s="2724" t="s">
        <v>1707</v>
      </c>
      <c r="X6" s="2724" t="s">
        <v>1708</v>
      </c>
      <c r="Y6" s="2754" t="s">
        <v>1709</v>
      </c>
      <c r="Z6" s="2755"/>
      <c r="AA6" s="2755"/>
      <c r="AB6" s="2755"/>
      <c r="AC6" s="2756"/>
      <c r="AD6" s="1343">
        <v>12.5</v>
      </c>
      <c r="AE6" s="2735" t="s">
        <v>1710</v>
      </c>
      <c r="AF6" s="2736"/>
      <c r="AG6" s="2737"/>
      <c r="AH6" s="2738" t="s">
        <v>1711</v>
      </c>
      <c r="AI6" s="2739"/>
      <c r="AJ6" s="2731"/>
      <c r="AK6" s="2732"/>
      <c r="AL6" s="2720"/>
      <c r="AM6" s="2720"/>
      <c r="AN6" s="2734"/>
      <c r="AO6" s="2734"/>
      <c r="AP6" s="2758"/>
    </row>
    <row r="7" spans="2:42" ht="178.5" customHeight="1">
      <c r="B7" s="2709"/>
      <c r="C7" s="2710"/>
      <c r="D7" s="2715"/>
      <c r="E7" s="2722"/>
      <c r="F7" s="1342" t="s">
        <v>1712</v>
      </c>
      <c r="G7" s="2715"/>
      <c r="H7" s="2725"/>
      <c r="I7" s="2720"/>
      <c r="J7" s="2720"/>
      <c r="K7" s="2744"/>
      <c r="L7" s="2720"/>
      <c r="M7" s="1344" t="s">
        <v>1713</v>
      </c>
      <c r="N7" s="1344" t="s">
        <v>1714</v>
      </c>
      <c r="O7" s="2720"/>
      <c r="P7" s="2720"/>
      <c r="Q7" s="2720"/>
      <c r="R7" s="2748"/>
      <c r="S7" s="2753"/>
      <c r="T7" s="2753"/>
      <c r="U7" s="2753"/>
      <c r="V7" s="2720"/>
      <c r="W7" s="2725"/>
      <c r="X7" s="2725"/>
      <c r="Y7" s="1345" t="s">
        <v>1715</v>
      </c>
      <c r="Z7" s="1345" t="s">
        <v>1716</v>
      </c>
      <c r="AA7" s="1345" t="s">
        <v>1717</v>
      </c>
      <c r="AB7" s="1345" t="s">
        <v>1718</v>
      </c>
      <c r="AC7" s="1345" t="s">
        <v>1719</v>
      </c>
      <c r="AD7" s="1346" t="s">
        <v>1720</v>
      </c>
      <c r="AE7" s="1347"/>
      <c r="AF7" s="1348" t="s">
        <v>1721</v>
      </c>
      <c r="AG7" s="1349" t="s">
        <v>1722</v>
      </c>
      <c r="AH7" s="1350"/>
      <c r="AI7" s="1351" t="s">
        <v>1723</v>
      </c>
      <c r="AJ7" s="1352"/>
      <c r="AK7" s="1353" t="s">
        <v>1724</v>
      </c>
      <c r="AL7" s="2720"/>
      <c r="AM7" s="2725"/>
      <c r="AN7" s="1351" t="s">
        <v>1725</v>
      </c>
      <c r="AO7" s="1351" t="s">
        <v>1726</v>
      </c>
      <c r="AP7" s="2758"/>
    </row>
    <row r="8" spans="2:42" ht="53.25" customHeight="1">
      <c r="B8" s="2711"/>
      <c r="C8" s="2712"/>
      <c r="D8" s="1354" t="s">
        <v>35</v>
      </c>
      <c r="E8" s="1354" t="s">
        <v>36</v>
      </c>
      <c r="F8" s="1354" t="s">
        <v>217</v>
      </c>
      <c r="G8" s="1354" t="s">
        <v>218</v>
      </c>
      <c r="H8" s="1354" t="s">
        <v>219</v>
      </c>
      <c r="I8" s="1354" t="s">
        <v>220</v>
      </c>
      <c r="J8" s="1354" t="s">
        <v>221</v>
      </c>
      <c r="K8" s="1355" t="s">
        <v>222</v>
      </c>
      <c r="L8" s="1354" t="s">
        <v>223</v>
      </c>
      <c r="M8" s="1354" t="s">
        <v>224</v>
      </c>
      <c r="N8" s="1354" t="s">
        <v>225</v>
      </c>
      <c r="O8" s="1354" t="s">
        <v>226</v>
      </c>
      <c r="P8" s="1354" t="s">
        <v>227</v>
      </c>
      <c r="Q8" s="1354" t="s">
        <v>228</v>
      </c>
      <c r="R8" s="1354" t="s">
        <v>229</v>
      </c>
      <c r="S8" s="1354" t="s">
        <v>230</v>
      </c>
      <c r="T8" s="1354" t="s">
        <v>231</v>
      </c>
      <c r="U8" s="1354" t="s">
        <v>232</v>
      </c>
      <c r="V8" s="1354" t="s">
        <v>233</v>
      </c>
      <c r="W8" s="1354" t="s">
        <v>234</v>
      </c>
      <c r="X8" s="1354" t="s">
        <v>235</v>
      </c>
      <c r="Y8" s="1356" t="s">
        <v>236</v>
      </c>
      <c r="Z8" s="1356" t="s">
        <v>237</v>
      </c>
      <c r="AA8" s="1356" t="s">
        <v>238</v>
      </c>
      <c r="AB8" s="1356" t="s">
        <v>239</v>
      </c>
      <c r="AC8" s="1356" t="s">
        <v>240</v>
      </c>
      <c r="AD8" s="1356" t="s">
        <v>241</v>
      </c>
      <c r="AE8" s="1356" t="s">
        <v>242</v>
      </c>
      <c r="AF8" s="1356" t="s">
        <v>243</v>
      </c>
      <c r="AG8" s="1356" t="s">
        <v>244</v>
      </c>
      <c r="AH8" s="1357" t="s">
        <v>245</v>
      </c>
      <c r="AI8" s="1357" t="s">
        <v>246</v>
      </c>
      <c r="AJ8" s="1358" t="s">
        <v>247</v>
      </c>
      <c r="AK8" s="1359" t="s">
        <v>248</v>
      </c>
      <c r="AL8" s="1360" t="s">
        <v>249</v>
      </c>
      <c r="AM8" s="1360" t="s">
        <v>250</v>
      </c>
      <c r="AN8" s="1360" t="s">
        <v>251</v>
      </c>
      <c r="AO8" s="1360" t="s">
        <v>252</v>
      </c>
      <c r="AP8" s="1361" t="s">
        <v>253</v>
      </c>
    </row>
    <row r="9" spans="1:42" ht="84.75" customHeight="1">
      <c r="A9" s="1362"/>
      <c r="B9" s="1363" t="s">
        <v>1297</v>
      </c>
      <c r="C9" s="1364" t="s">
        <v>35</v>
      </c>
      <c r="D9" s="1365"/>
      <c r="E9" s="1366"/>
      <c r="F9" s="1366"/>
      <c r="G9" s="1366"/>
      <c r="H9" s="1365"/>
      <c r="I9" s="1366"/>
      <c r="J9" s="1365"/>
      <c r="K9" s="1366"/>
      <c r="L9" s="1366"/>
      <c r="M9" s="1366"/>
      <c r="N9" s="1366"/>
      <c r="O9" s="1365"/>
      <c r="P9" s="1366"/>
      <c r="Q9" s="1365"/>
      <c r="R9" s="1366"/>
      <c r="S9" s="1366"/>
      <c r="T9" s="1366"/>
      <c r="U9" s="1366"/>
      <c r="V9" s="1365"/>
      <c r="W9" s="1366"/>
      <c r="X9" s="1365"/>
      <c r="Y9" s="1366"/>
      <c r="Z9" s="1366"/>
      <c r="AA9" s="1366"/>
      <c r="AB9" s="1366"/>
      <c r="AC9" s="1366"/>
      <c r="AD9" s="1366"/>
      <c r="AE9" s="1366"/>
      <c r="AF9" s="1366"/>
      <c r="AG9" s="1366"/>
      <c r="AH9" s="1366"/>
      <c r="AI9" s="1366"/>
      <c r="AJ9" s="1367"/>
      <c r="AK9" s="1368"/>
      <c r="AL9" s="1369"/>
      <c r="AM9" s="1370"/>
      <c r="AN9" s="1370"/>
      <c r="AO9" s="1371" t="s">
        <v>1298</v>
      </c>
      <c r="AP9" s="1372"/>
    </row>
    <row r="10" spans="1:42" ht="84.75" customHeight="1">
      <c r="A10" s="1362"/>
      <c r="B10" s="1373" t="s">
        <v>1727</v>
      </c>
      <c r="C10" s="1374" t="s">
        <v>36</v>
      </c>
      <c r="D10" s="1375"/>
      <c r="E10" s="1376"/>
      <c r="F10" s="1376"/>
      <c r="G10" s="1376"/>
      <c r="H10" s="1375"/>
      <c r="I10" s="1376"/>
      <c r="J10" s="1375"/>
      <c r="K10" s="1376"/>
      <c r="L10" s="1376"/>
      <c r="M10" s="1376"/>
      <c r="N10" s="1376"/>
      <c r="O10" s="1375"/>
      <c r="P10" s="1376"/>
      <c r="Q10" s="1375"/>
      <c r="R10" s="1376"/>
      <c r="S10" s="1376"/>
      <c r="T10" s="1376"/>
      <c r="U10" s="1376"/>
      <c r="V10" s="1375"/>
      <c r="W10" s="1376"/>
      <c r="X10" s="1375"/>
      <c r="Y10" s="1376"/>
      <c r="Z10" s="1376"/>
      <c r="AA10" s="1376"/>
      <c r="AB10" s="1376"/>
      <c r="AC10" s="1376"/>
      <c r="AD10" s="1376"/>
      <c r="AE10" s="1376"/>
      <c r="AF10" s="1376"/>
      <c r="AG10" s="1376"/>
      <c r="AH10" s="1376"/>
      <c r="AI10" s="1376"/>
      <c r="AJ10" s="1377"/>
      <c r="AK10" s="1378"/>
      <c r="AL10" s="1379"/>
      <c r="AM10" s="1380"/>
      <c r="AN10" s="1380"/>
      <c r="AO10" s="1371" t="s">
        <v>1298</v>
      </c>
      <c r="AP10" s="1381"/>
    </row>
    <row r="11" spans="1:42" ht="84.75" customHeight="1">
      <c r="A11" s="1362"/>
      <c r="B11" s="1382" t="s">
        <v>1728</v>
      </c>
      <c r="C11" s="1383" t="s">
        <v>217</v>
      </c>
      <c r="D11" s="1384"/>
      <c r="E11" s="1385"/>
      <c r="F11" s="1385"/>
      <c r="G11" s="1386"/>
      <c r="H11" s="1387"/>
      <c r="I11" s="1385"/>
      <c r="J11" s="1384"/>
      <c r="K11" s="1385"/>
      <c r="L11" s="1385"/>
      <c r="M11" s="1385"/>
      <c r="N11" s="1385"/>
      <c r="O11" s="1384"/>
      <c r="P11" s="1385"/>
      <c r="Q11" s="1384"/>
      <c r="R11" s="1385"/>
      <c r="S11" s="1385"/>
      <c r="T11" s="1385"/>
      <c r="U11" s="1385"/>
      <c r="V11" s="1388"/>
      <c r="W11" s="1389"/>
      <c r="X11" s="1390"/>
      <c r="Y11" s="1391"/>
      <c r="Z11" s="1391"/>
      <c r="AA11" s="1391"/>
      <c r="AB11" s="1391"/>
      <c r="AC11" s="1389"/>
      <c r="AD11" s="1389"/>
      <c r="AE11" s="1389"/>
      <c r="AF11" s="1389"/>
      <c r="AG11" s="1389"/>
      <c r="AH11" s="1389"/>
      <c r="AI11" s="1389"/>
      <c r="AJ11" s="1392"/>
      <c r="AK11" s="1393"/>
      <c r="AL11" s="1394"/>
      <c r="AM11" s="1395"/>
      <c r="AN11" s="1395"/>
      <c r="AO11" s="1396"/>
      <c r="AP11" s="1397"/>
    </row>
    <row r="12" spans="1:42" ht="84.75" customHeight="1">
      <c r="A12" s="1362"/>
      <c r="B12" s="1398" t="s">
        <v>1729</v>
      </c>
      <c r="C12" s="1383" t="s">
        <v>218</v>
      </c>
      <c r="D12" s="1384"/>
      <c r="E12" s="1385"/>
      <c r="F12" s="1385"/>
      <c r="G12" s="1385"/>
      <c r="H12" s="1387"/>
      <c r="I12" s="1385"/>
      <c r="J12" s="1384"/>
      <c r="K12" s="1385"/>
      <c r="L12" s="1385"/>
      <c r="M12" s="1385"/>
      <c r="N12" s="1385"/>
      <c r="O12" s="1384"/>
      <c r="P12" s="1385"/>
      <c r="Q12" s="1384"/>
      <c r="R12" s="1399"/>
      <c r="S12" s="1399"/>
      <c r="T12" s="1399"/>
      <c r="U12" s="1399"/>
      <c r="V12" s="1388"/>
      <c r="W12" s="1389"/>
      <c r="X12" s="1390"/>
      <c r="Y12" s="1400"/>
      <c r="Z12" s="1400"/>
      <c r="AA12" s="1400"/>
      <c r="AB12" s="1400"/>
      <c r="AC12" s="1389"/>
      <c r="AD12" s="1389"/>
      <c r="AE12" s="1366"/>
      <c r="AF12" s="1366"/>
      <c r="AG12" s="1366"/>
      <c r="AH12" s="1366"/>
      <c r="AI12" s="1366"/>
      <c r="AJ12" s="1392"/>
      <c r="AK12" s="1393"/>
      <c r="AL12" s="1394"/>
      <c r="AM12" s="1395"/>
      <c r="AN12" s="1395"/>
      <c r="AO12" s="1396"/>
      <c r="AP12" s="1401"/>
    </row>
    <row r="13" spans="1:42" ht="84.75" customHeight="1">
      <c r="A13" s="1362"/>
      <c r="B13" s="1402" t="s">
        <v>1730</v>
      </c>
      <c r="C13" s="1403" t="s">
        <v>219</v>
      </c>
      <c r="D13" s="1384"/>
      <c r="E13" s="1385"/>
      <c r="F13" s="1385"/>
      <c r="G13" s="1385"/>
      <c r="H13" s="1387"/>
      <c r="I13" s="1385"/>
      <c r="J13" s="1384"/>
      <c r="K13" s="1385"/>
      <c r="L13" s="1385"/>
      <c r="M13" s="1385"/>
      <c r="N13" s="1385"/>
      <c r="O13" s="1384"/>
      <c r="P13" s="1385"/>
      <c r="Q13" s="1404"/>
      <c r="R13" s="1399"/>
      <c r="S13" s="1399"/>
      <c r="T13" s="1399"/>
      <c r="U13" s="1399"/>
      <c r="V13" s="1388"/>
      <c r="W13" s="1389"/>
      <c r="X13" s="1390"/>
      <c r="Y13" s="1400"/>
      <c r="Z13" s="1400"/>
      <c r="AA13" s="1400"/>
      <c r="AB13" s="1400"/>
      <c r="AC13" s="1389"/>
      <c r="AD13" s="1389"/>
      <c r="AE13" s="1366"/>
      <c r="AF13" s="1366"/>
      <c r="AG13" s="1366"/>
      <c r="AH13" s="1366"/>
      <c r="AI13" s="1366"/>
      <c r="AJ13" s="1392"/>
      <c r="AK13" s="1393"/>
      <c r="AL13" s="1394"/>
      <c r="AM13" s="1395"/>
      <c r="AN13" s="1395"/>
      <c r="AO13" s="1396"/>
      <c r="AP13" s="1405"/>
    </row>
    <row r="14" spans="1:42" ht="84.75" customHeight="1">
      <c r="A14" s="1362"/>
      <c r="B14" s="1402" t="s">
        <v>1731</v>
      </c>
      <c r="C14" s="1403" t="s">
        <v>220</v>
      </c>
      <c r="D14" s="1384"/>
      <c r="E14" s="1385"/>
      <c r="F14" s="1385"/>
      <c r="G14" s="1385"/>
      <c r="H14" s="1387"/>
      <c r="I14" s="1385"/>
      <c r="J14" s="1384"/>
      <c r="K14" s="1385"/>
      <c r="L14" s="1385"/>
      <c r="M14" s="1385"/>
      <c r="N14" s="1385"/>
      <c r="O14" s="1384"/>
      <c r="P14" s="1385"/>
      <c r="Q14" s="1404"/>
      <c r="R14" s="1399"/>
      <c r="S14" s="1399"/>
      <c r="T14" s="1399"/>
      <c r="U14" s="1399"/>
      <c r="V14" s="1388"/>
      <c r="W14" s="1389"/>
      <c r="X14" s="1390"/>
      <c r="Y14" s="1400"/>
      <c r="Z14" s="1400"/>
      <c r="AA14" s="1400"/>
      <c r="AB14" s="1400"/>
      <c r="AC14" s="1389"/>
      <c r="AD14" s="1389"/>
      <c r="AE14" s="1366"/>
      <c r="AF14" s="1366"/>
      <c r="AG14" s="1366"/>
      <c r="AH14" s="1366"/>
      <c r="AI14" s="1366"/>
      <c r="AJ14" s="1392"/>
      <c r="AK14" s="1393"/>
      <c r="AL14" s="1394"/>
      <c r="AM14" s="1395"/>
      <c r="AN14" s="1395"/>
      <c r="AO14" s="1396"/>
      <c r="AP14" s="1405"/>
    </row>
    <row r="15" spans="1:42" ht="84.75" customHeight="1">
      <c r="A15" s="1362"/>
      <c r="B15" s="1398" t="s">
        <v>1732</v>
      </c>
      <c r="C15" s="1383" t="s">
        <v>221</v>
      </c>
      <c r="D15" s="1384"/>
      <c r="E15" s="1385"/>
      <c r="F15" s="1385"/>
      <c r="G15" s="1385"/>
      <c r="H15" s="1387"/>
      <c r="I15" s="1385"/>
      <c r="J15" s="1384"/>
      <c r="K15" s="1385"/>
      <c r="L15" s="1385"/>
      <c r="M15" s="1385"/>
      <c r="N15" s="1385"/>
      <c r="O15" s="1384"/>
      <c r="P15" s="1385"/>
      <c r="Q15" s="1384"/>
      <c r="R15" s="1385"/>
      <c r="S15" s="1385"/>
      <c r="T15" s="1385"/>
      <c r="U15" s="1385"/>
      <c r="V15" s="1388"/>
      <c r="W15" s="1389"/>
      <c r="X15" s="1390"/>
      <c r="Y15" s="1366"/>
      <c r="Z15" s="1366"/>
      <c r="AA15" s="1366"/>
      <c r="AB15" s="1366"/>
      <c r="AC15" s="1389"/>
      <c r="AD15" s="1389"/>
      <c r="AE15" s="1366"/>
      <c r="AF15" s="1366"/>
      <c r="AG15" s="1366"/>
      <c r="AH15" s="1366"/>
      <c r="AI15" s="1366"/>
      <c r="AJ15" s="1392"/>
      <c r="AK15" s="1393"/>
      <c r="AL15" s="1394"/>
      <c r="AM15" s="1395"/>
      <c r="AN15" s="1395"/>
      <c r="AO15" s="1396"/>
      <c r="AP15" s="1401"/>
    </row>
    <row r="16" spans="1:42" ht="84.75" customHeight="1">
      <c r="A16" s="1362"/>
      <c r="B16" s="1402" t="s">
        <v>1730</v>
      </c>
      <c r="C16" s="1403" t="s">
        <v>222</v>
      </c>
      <c r="D16" s="1384"/>
      <c r="E16" s="1385"/>
      <c r="F16" s="1385"/>
      <c r="G16" s="1385"/>
      <c r="H16" s="1387"/>
      <c r="I16" s="1385"/>
      <c r="J16" s="1384"/>
      <c r="K16" s="1385"/>
      <c r="L16" s="1385"/>
      <c r="M16" s="1385"/>
      <c r="N16" s="1385"/>
      <c r="O16" s="1384"/>
      <c r="P16" s="1385"/>
      <c r="Q16" s="1404"/>
      <c r="R16" s="1385"/>
      <c r="S16" s="1385"/>
      <c r="T16" s="1385"/>
      <c r="U16" s="1385"/>
      <c r="V16" s="1388"/>
      <c r="W16" s="1389"/>
      <c r="X16" s="1390"/>
      <c r="Y16" s="1400"/>
      <c r="Z16" s="1400"/>
      <c r="AA16" s="1400"/>
      <c r="AB16" s="1400"/>
      <c r="AC16" s="1389"/>
      <c r="AD16" s="1389"/>
      <c r="AE16" s="1366"/>
      <c r="AF16" s="1366"/>
      <c r="AG16" s="1366"/>
      <c r="AH16" s="1366"/>
      <c r="AI16" s="1366"/>
      <c r="AJ16" s="1392"/>
      <c r="AK16" s="1393"/>
      <c r="AL16" s="1394"/>
      <c r="AM16" s="1395"/>
      <c r="AN16" s="1395"/>
      <c r="AO16" s="1396"/>
      <c r="AP16" s="1405"/>
    </row>
    <row r="17" spans="1:42" ht="84.75" customHeight="1">
      <c r="A17" s="1362"/>
      <c r="B17" s="1402" t="s">
        <v>1731</v>
      </c>
      <c r="C17" s="1403" t="s">
        <v>223</v>
      </c>
      <c r="D17" s="1384"/>
      <c r="E17" s="1385"/>
      <c r="F17" s="1385"/>
      <c r="G17" s="1385"/>
      <c r="H17" s="1387"/>
      <c r="I17" s="1385"/>
      <c r="J17" s="1384"/>
      <c r="K17" s="1385"/>
      <c r="L17" s="1385"/>
      <c r="M17" s="1385"/>
      <c r="N17" s="1385"/>
      <c r="O17" s="1384"/>
      <c r="P17" s="1385"/>
      <c r="Q17" s="1404"/>
      <c r="R17" s="1385"/>
      <c r="S17" s="1385"/>
      <c r="T17" s="1385"/>
      <c r="U17" s="1385"/>
      <c r="V17" s="1388"/>
      <c r="W17" s="1389"/>
      <c r="X17" s="1390"/>
      <c r="Y17" s="1400"/>
      <c r="Z17" s="1400"/>
      <c r="AA17" s="1400"/>
      <c r="AB17" s="1400"/>
      <c r="AC17" s="1389"/>
      <c r="AD17" s="1389"/>
      <c r="AE17" s="1366"/>
      <c r="AF17" s="1366"/>
      <c r="AG17" s="1366"/>
      <c r="AH17" s="1366"/>
      <c r="AI17" s="1366"/>
      <c r="AJ17" s="1392"/>
      <c r="AK17" s="1393"/>
      <c r="AL17" s="1394"/>
      <c r="AM17" s="1395"/>
      <c r="AN17" s="1395"/>
      <c r="AO17" s="1396"/>
      <c r="AP17" s="1405"/>
    </row>
    <row r="18" spans="1:42" ht="84.75" customHeight="1">
      <c r="A18" s="1362"/>
      <c r="B18" s="1406" t="s">
        <v>1733</v>
      </c>
      <c r="C18" s="1374" t="s">
        <v>224</v>
      </c>
      <c r="D18" s="1407"/>
      <c r="E18" s="1408"/>
      <c r="F18" s="1408"/>
      <c r="G18" s="1409"/>
      <c r="H18" s="1410"/>
      <c r="I18" s="1411"/>
      <c r="J18" s="1412"/>
      <c r="K18" s="1411"/>
      <c r="L18" s="1411"/>
      <c r="M18" s="1411"/>
      <c r="N18" s="1411"/>
      <c r="O18" s="1412"/>
      <c r="P18" s="1411"/>
      <c r="Q18" s="1412"/>
      <c r="R18" s="1411"/>
      <c r="S18" s="1411"/>
      <c r="T18" s="1411"/>
      <c r="U18" s="1411"/>
      <c r="V18" s="1375"/>
      <c r="W18" s="1413"/>
      <c r="X18" s="1414"/>
      <c r="Y18" s="1413"/>
      <c r="Z18" s="1413"/>
      <c r="AA18" s="1413"/>
      <c r="AB18" s="1413"/>
      <c r="AC18" s="1413"/>
      <c r="AD18" s="1413"/>
      <c r="AE18" s="1376"/>
      <c r="AF18" s="1413"/>
      <c r="AG18" s="1413"/>
      <c r="AH18" s="1413"/>
      <c r="AI18" s="1413"/>
      <c r="AJ18" s="1415"/>
      <c r="AK18" s="1416"/>
      <c r="AL18" s="1379"/>
      <c r="AM18" s="1417"/>
      <c r="AN18" s="1417"/>
      <c r="AO18" s="1418"/>
      <c r="AP18" s="1419"/>
    </row>
    <row r="19" spans="1:42" ht="84.75" customHeight="1">
      <c r="A19" s="1362"/>
      <c r="B19" s="1382" t="s">
        <v>1734</v>
      </c>
      <c r="C19" s="1383" t="s">
        <v>225</v>
      </c>
      <c r="D19" s="1420"/>
      <c r="E19" s="1421"/>
      <c r="F19" s="1421"/>
      <c r="G19" s="1421"/>
      <c r="H19" s="1387"/>
      <c r="I19" s="1422"/>
      <c r="J19" s="1387"/>
      <c r="K19" s="1423"/>
      <c r="L19" s="1423"/>
      <c r="M19" s="1423"/>
      <c r="N19" s="1423"/>
      <c r="O19" s="1424"/>
      <c r="P19" s="1423"/>
      <c r="Q19" s="1387"/>
      <c r="R19" s="1422"/>
      <c r="S19" s="1422"/>
      <c r="T19" s="1422"/>
      <c r="U19" s="1422"/>
      <c r="V19" s="1388"/>
      <c r="W19" s="1389"/>
      <c r="X19" s="1390"/>
      <c r="Y19" s="1366"/>
      <c r="Z19" s="1366"/>
      <c r="AA19" s="1366"/>
      <c r="AB19" s="1366"/>
      <c r="AC19" s="1389"/>
      <c r="AD19" s="1389"/>
      <c r="AE19" s="1366"/>
      <c r="AF19" s="1366"/>
      <c r="AG19" s="1366"/>
      <c r="AH19" s="1366"/>
      <c r="AI19" s="1366"/>
      <c r="AJ19" s="1392"/>
      <c r="AK19" s="1393"/>
      <c r="AL19" s="1394"/>
      <c r="AM19" s="1395"/>
      <c r="AN19" s="1395"/>
      <c r="AO19" s="1396"/>
      <c r="AP19" s="1401"/>
    </row>
    <row r="20" spans="1:42" ht="84.75" customHeight="1">
      <c r="A20" s="1362"/>
      <c r="B20" s="1398" t="s">
        <v>1729</v>
      </c>
      <c r="C20" s="1383" t="s">
        <v>226</v>
      </c>
      <c r="D20" s="1420"/>
      <c r="E20" s="1421"/>
      <c r="F20" s="1421"/>
      <c r="G20" s="1421"/>
      <c r="H20" s="1388"/>
      <c r="I20" s="1388"/>
      <c r="J20" s="1388"/>
      <c r="K20" s="1423"/>
      <c r="L20" s="1423"/>
      <c r="M20" s="1423"/>
      <c r="N20" s="1423"/>
      <c r="O20" s="1424"/>
      <c r="P20" s="1423"/>
      <c r="Q20" s="1387"/>
      <c r="R20" s="1421"/>
      <c r="S20" s="1421"/>
      <c r="T20" s="1421"/>
      <c r="U20" s="1421"/>
      <c r="V20" s="1388"/>
      <c r="W20" s="1366"/>
      <c r="X20" s="1388"/>
      <c r="Y20" s="1366"/>
      <c r="Z20" s="1366"/>
      <c r="AA20" s="1366"/>
      <c r="AB20" s="1366"/>
      <c r="AC20" s="1389"/>
      <c r="AD20" s="1389"/>
      <c r="AE20" s="1366"/>
      <c r="AF20" s="1366"/>
      <c r="AG20" s="1366"/>
      <c r="AH20" s="1366"/>
      <c r="AI20" s="1366"/>
      <c r="AJ20" s="1392"/>
      <c r="AK20" s="1393"/>
      <c r="AL20" s="1394"/>
      <c r="AM20" s="1395"/>
      <c r="AN20" s="1395"/>
      <c r="AO20" s="1396"/>
      <c r="AP20" s="1401"/>
    </row>
    <row r="21" spans="1:42" ht="84.75" customHeight="1">
      <c r="A21" s="1362"/>
      <c r="B21" s="1402" t="s">
        <v>1730</v>
      </c>
      <c r="C21" s="1403" t="s">
        <v>227</v>
      </c>
      <c r="D21" s="1384"/>
      <c r="E21" s="1385"/>
      <c r="F21" s="1385"/>
      <c r="G21" s="1385"/>
      <c r="H21" s="1387"/>
      <c r="I21" s="1385"/>
      <c r="J21" s="1384"/>
      <c r="K21" s="1385"/>
      <c r="L21" s="1385"/>
      <c r="M21" s="1385"/>
      <c r="N21" s="1385"/>
      <c r="O21" s="1384"/>
      <c r="P21" s="1385"/>
      <c r="Q21" s="1404"/>
      <c r="R21" s="1399"/>
      <c r="S21" s="1399"/>
      <c r="T21" s="1399"/>
      <c r="U21" s="1399"/>
      <c r="V21" s="1388"/>
      <c r="W21" s="1389"/>
      <c r="X21" s="1390"/>
      <c r="Y21" s="1400"/>
      <c r="Z21" s="1400"/>
      <c r="AA21" s="1400"/>
      <c r="AB21" s="1400"/>
      <c r="AC21" s="1389"/>
      <c r="AD21" s="1389"/>
      <c r="AE21" s="1366"/>
      <c r="AF21" s="1366"/>
      <c r="AG21" s="1366"/>
      <c r="AH21" s="1366"/>
      <c r="AI21" s="1366"/>
      <c r="AJ21" s="1392"/>
      <c r="AK21" s="1393"/>
      <c r="AL21" s="1394"/>
      <c r="AM21" s="1395"/>
      <c r="AN21" s="1395"/>
      <c r="AO21" s="1396"/>
      <c r="AP21" s="1405"/>
    </row>
    <row r="22" spans="1:42" ht="84.75" customHeight="1">
      <c r="A22" s="1362"/>
      <c r="B22" s="1402" t="s">
        <v>1731</v>
      </c>
      <c r="C22" s="1403" t="s">
        <v>228</v>
      </c>
      <c r="D22" s="1384"/>
      <c r="E22" s="1385"/>
      <c r="F22" s="1385"/>
      <c r="G22" s="1385"/>
      <c r="H22" s="1387"/>
      <c r="I22" s="1385"/>
      <c r="J22" s="1384"/>
      <c r="K22" s="1385"/>
      <c r="L22" s="1385"/>
      <c r="M22" s="1385"/>
      <c r="N22" s="1385"/>
      <c r="O22" s="1384"/>
      <c r="P22" s="1385"/>
      <c r="Q22" s="1404"/>
      <c r="R22" s="1399"/>
      <c r="S22" s="1399"/>
      <c r="T22" s="1399"/>
      <c r="U22" s="1399"/>
      <c r="V22" s="1388"/>
      <c r="W22" s="1389"/>
      <c r="X22" s="1390"/>
      <c r="Y22" s="1400"/>
      <c r="Z22" s="1400"/>
      <c r="AA22" s="1400"/>
      <c r="AB22" s="1400"/>
      <c r="AC22" s="1389"/>
      <c r="AD22" s="1389"/>
      <c r="AE22" s="1366"/>
      <c r="AF22" s="1366"/>
      <c r="AG22" s="1366"/>
      <c r="AH22" s="1366"/>
      <c r="AI22" s="1366"/>
      <c r="AJ22" s="1392"/>
      <c r="AK22" s="1393"/>
      <c r="AL22" s="1394"/>
      <c r="AM22" s="1395"/>
      <c r="AN22" s="1395"/>
      <c r="AO22" s="1396"/>
      <c r="AP22" s="1405"/>
    </row>
    <row r="23" spans="1:42" ht="84.75" customHeight="1">
      <c r="A23" s="1362"/>
      <c r="B23" s="1398" t="s">
        <v>1732</v>
      </c>
      <c r="C23" s="1383" t="s">
        <v>229</v>
      </c>
      <c r="D23" s="1420"/>
      <c r="E23" s="1421"/>
      <c r="F23" s="1421"/>
      <c r="G23" s="1421"/>
      <c r="H23" s="1388"/>
      <c r="I23" s="1388"/>
      <c r="J23" s="1388"/>
      <c r="K23" s="1423"/>
      <c r="L23" s="1423"/>
      <c r="M23" s="1423"/>
      <c r="N23" s="1423"/>
      <c r="O23" s="1424"/>
      <c r="P23" s="1423"/>
      <c r="Q23" s="1425"/>
      <c r="R23" s="1423"/>
      <c r="S23" s="1423"/>
      <c r="T23" s="1423"/>
      <c r="U23" s="1423"/>
      <c r="V23" s="1388"/>
      <c r="W23" s="1366"/>
      <c r="X23" s="1388"/>
      <c r="Y23" s="1366"/>
      <c r="Z23" s="1366"/>
      <c r="AA23" s="1366"/>
      <c r="AB23" s="1366"/>
      <c r="AC23" s="1389"/>
      <c r="AD23" s="1389"/>
      <c r="AE23" s="1366"/>
      <c r="AF23" s="1366"/>
      <c r="AG23" s="1366"/>
      <c r="AH23" s="1366"/>
      <c r="AI23" s="1366"/>
      <c r="AJ23" s="1392"/>
      <c r="AK23" s="1393"/>
      <c r="AL23" s="1394"/>
      <c r="AM23" s="1395"/>
      <c r="AN23" s="1395"/>
      <c r="AO23" s="1396"/>
      <c r="AP23" s="1401"/>
    </row>
    <row r="24" spans="1:42" ht="84.75" customHeight="1">
      <c r="A24" s="1362"/>
      <c r="B24" s="1402" t="s">
        <v>1730</v>
      </c>
      <c r="C24" s="1403" t="s">
        <v>230</v>
      </c>
      <c r="D24" s="1384"/>
      <c r="E24" s="1385"/>
      <c r="F24" s="1385"/>
      <c r="G24" s="1385"/>
      <c r="H24" s="1387"/>
      <c r="I24" s="1385"/>
      <c r="J24" s="1384"/>
      <c r="K24" s="1385"/>
      <c r="L24" s="1385"/>
      <c r="M24" s="1385"/>
      <c r="N24" s="1385"/>
      <c r="O24" s="1384"/>
      <c r="P24" s="1385"/>
      <c r="Q24" s="1404"/>
      <c r="R24" s="1385"/>
      <c r="S24" s="1385"/>
      <c r="T24" s="1385"/>
      <c r="U24" s="1385"/>
      <c r="V24" s="1388"/>
      <c r="W24" s="1389"/>
      <c r="X24" s="1390"/>
      <c r="Y24" s="1400"/>
      <c r="Z24" s="1400"/>
      <c r="AA24" s="1400"/>
      <c r="AB24" s="1400"/>
      <c r="AC24" s="1389"/>
      <c r="AD24" s="1389"/>
      <c r="AE24" s="1366"/>
      <c r="AF24" s="1366"/>
      <c r="AG24" s="1366"/>
      <c r="AH24" s="1366"/>
      <c r="AI24" s="1366"/>
      <c r="AJ24" s="1392"/>
      <c r="AK24" s="1393"/>
      <c r="AL24" s="1394"/>
      <c r="AM24" s="1395"/>
      <c r="AN24" s="1395"/>
      <c r="AO24" s="1396"/>
      <c r="AP24" s="1405"/>
    </row>
    <row r="25" spans="1:42" ht="84.75" customHeight="1">
      <c r="A25" s="1362"/>
      <c r="B25" s="1373" t="s">
        <v>1731</v>
      </c>
      <c r="C25" s="1426" t="s">
        <v>231</v>
      </c>
      <c r="D25" s="1412"/>
      <c r="E25" s="1411"/>
      <c r="F25" s="1411"/>
      <c r="G25" s="1411"/>
      <c r="H25" s="1410"/>
      <c r="I25" s="1411"/>
      <c r="J25" s="1412"/>
      <c r="K25" s="1411"/>
      <c r="L25" s="1411"/>
      <c r="M25" s="1411"/>
      <c r="N25" s="1411"/>
      <c r="O25" s="1412"/>
      <c r="P25" s="1411"/>
      <c r="Q25" s="1427"/>
      <c r="R25" s="1411"/>
      <c r="S25" s="1411"/>
      <c r="T25" s="1411"/>
      <c r="U25" s="1411"/>
      <c r="V25" s="1375"/>
      <c r="W25" s="1428"/>
      <c r="X25" s="1414"/>
      <c r="Y25" s="1429"/>
      <c r="Z25" s="1429"/>
      <c r="AA25" s="1429"/>
      <c r="AB25" s="1429"/>
      <c r="AC25" s="1428"/>
      <c r="AD25" s="1428"/>
      <c r="AE25" s="1376"/>
      <c r="AF25" s="1376"/>
      <c r="AG25" s="1376"/>
      <c r="AH25" s="1376"/>
      <c r="AI25" s="1376"/>
      <c r="AJ25" s="1415"/>
      <c r="AK25" s="1416"/>
      <c r="AL25" s="1379"/>
      <c r="AM25" s="1417"/>
      <c r="AN25" s="1417"/>
      <c r="AO25" s="1418"/>
      <c r="AP25" s="1430"/>
    </row>
    <row r="26" spans="1:42" ht="84.75" customHeight="1">
      <c r="A26" s="1362"/>
      <c r="B26" s="1382" t="s">
        <v>1735</v>
      </c>
      <c r="C26" s="1383" t="s">
        <v>232</v>
      </c>
      <c r="D26" s="1431"/>
      <c r="E26" s="1432"/>
      <c r="F26" s="1432"/>
      <c r="G26" s="1432"/>
      <c r="H26" s="1388"/>
      <c r="I26" s="1388"/>
      <c r="J26" s="1388"/>
      <c r="K26" s="1366"/>
      <c r="L26" s="1366"/>
      <c r="M26" s="1366"/>
      <c r="N26" s="1366"/>
      <c r="O26" s="1388"/>
      <c r="P26" s="1366"/>
      <c r="Q26" s="1433"/>
      <c r="R26" s="1366"/>
      <c r="S26" s="1366"/>
      <c r="T26" s="1366"/>
      <c r="U26" s="1366"/>
      <c r="V26" s="1388"/>
      <c r="W26" s="1366"/>
      <c r="X26" s="1388"/>
      <c r="Y26" s="1366"/>
      <c r="Z26" s="1366"/>
      <c r="AA26" s="1366"/>
      <c r="AB26" s="1366"/>
      <c r="AC26" s="1389"/>
      <c r="AD26" s="1389"/>
      <c r="AE26" s="1366"/>
      <c r="AF26" s="1366"/>
      <c r="AG26" s="1366"/>
      <c r="AH26" s="1366"/>
      <c r="AI26" s="1366"/>
      <c r="AJ26" s="1392"/>
      <c r="AK26" s="1393"/>
      <c r="AL26" s="1394"/>
      <c r="AM26" s="1395"/>
      <c r="AN26" s="1395"/>
      <c r="AO26" s="1396"/>
      <c r="AP26" s="1401"/>
    </row>
    <row r="27" spans="1:42" ht="84.75" customHeight="1">
      <c r="A27" s="1362"/>
      <c r="B27" s="1398" t="s">
        <v>1729</v>
      </c>
      <c r="C27" s="1383" t="s">
        <v>233</v>
      </c>
      <c r="D27" s="1431"/>
      <c r="E27" s="1432"/>
      <c r="F27" s="1432"/>
      <c r="G27" s="1432"/>
      <c r="H27" s="1388"/>
      <c r="I27" s="1388"/>
      <c r="J27" s="1388"/>
      <c r="K27" s="1366"/>
      <c r="L27" s="1366"/>
      <c r="M27" s="1366"/>
      <c r="N27" s="1366"/>
      <c r="O27" s="1388"/>
      <c r="P27" s="1366"/>
      <c r="Q27" s="1433"/>
      <c r="R27" s="1432"/>
      <c r="S27" s="1432"/>
      <c r="T27" s="1432"/>
      <c r="U27" s="1432"/>
      <c r="V27" s="1388"/>
      <c r="W27" s="1366"/>
      <c r="X27" s="1388"/>
      <c r="Y27" s="1366"/>
      <c r="Z27" s="1366"/>
      <c r="AA27" s="1366"/>
      <c r="AB27" s="1366"/>
      <c r="AC27" s="1389"/>
      <c r="AD27" s="1389"/>
      <c r="AE27" s="1366"/>
      <c r="AF27" s="1366"/>
      <c r="AG27" s="1366"/>
      <c r="AH27" s="1366"/>
      <c r="AI27" s="1366"/>
      <c r="AJ27" s="1392"/>
      <c r="AK27" s="1393"/>
      <c r="AL27" s="1394"/>
      <c r="AM27" s="1395"/>
      <c r="AN27" s="1395"/>
      <c r="AO27" s="1396"/>
      <c r="AP27" s="1401"/>
    </row>
    <row r="28" spans="1:42" ht="84.75" customHeight="1">
      <c r="A28" s="1362"/>
      <c r="B28" s="1402" t="s">
        <v>1730</v>
      </c>
      <c r="C28" s="1403" t="s">
        <v>234</v>
      </c>
      <c r="D28" s="1384"/>
      <c r="E28" s="1385"/>
      <c r="F28" s="1385"/>
      <c r="G28" s="1385"/>
      <c r="H28" s="1387"/>
      <c r="I28" s="1385"/>
      <c r="J28" s="1384"/>
      <c r="K28" s="1385"/>
      <c r="L28" s="1385"/>
      <c r="M28" s="1385"/>
      <c r="N28" s="1385"/>
      <c r="O28" s="1384"/>
      <c r="P28" s="1385"/>
      <c r="Q28" s="1404"/>
      <c r="R28" s="1399"/>
      <c r="S28" s="1399"/>
      <c r="T28" s="1399"/>
      <c r="U28" s="1399"/>
      <c r="V28" s="1388"/>
      <c r="W28" s="1389"/>
      <c r="X28" s="1390"/>
      <c r="Y28" s="1400"/>
      <c r="Z28" s="1400"/>
      <c r="AA28" s="1400"/>
      <c r="AB28" s="1400"/>
      <c r="AC28" s="1389"/>
      <c r="AD28" s="1389"/>
      <c r="AE28" s="1366"/>
      <c r="AF28" s="1366"/>
      <c r="AG28" s="1366"/>
      <c r="AH28" s="1366"/>
      <c r="AI28" s="1366"/>
      <c r="AJ28" s="1392"/>
      <c r="AK28" s="1393"/>
      <c r="AL28" s="1394"/>
      <c r="AM28" s="1395"/>
      <c r="AN28" s="1395"/>
      <c r="AO28" s="1396"/>
      <c r="AP28" s="1405"/>
    </row>
    <row r="29" spans="1:42" ht="84.75" customHeight="1">
      <c r="A29" s="1362"/>
      <c r="B29" s="1402" t="s">
        <v>1731</v>
      </c>
      <c r="C29" s="1403" t="s">
        <v>235</v>
      </c>
      <c r="D29" s="1384"/>
      <c r="E29" s="1385"/>
      <c r="F29" s="1385"/>
      <c r="G29" s="1385"/>
      <c r="H29" s="1387"/>
      <c r="I29" s="1385"/>
      <c r="J29" s="1384"/>
      <c r="K29" s="1385"/>
      <c r="L29" s="1385"/>
      <c r="M29" s="1385"/>
      <c r="N29" s="1385"/>
      <c r="O29" s="1384"/>
      <c r="P29" s="1385"/>
      <c r="Q29" s="1404"/>
      <c r="R29" s="1399"/>
      <c r="S29" s="1399"/>
      <c r="T29" s="1399"/>
      <c r="U29" s="1399"/>
      <c r="V29" s="1388"/>
      <c r="W29" s="1389"/>
      <c r="X29" s="1390"/>
      <c r="Y29" s="1400"/>
      <c r="Z29" s="1400"/>
      <c r="AA29" s="1400"/>
      <c r="AB29" s="1400"/>
      <c r="AC29" s="1389"/>
      <c r="AD29" s="1389"/>
      <c r="AE29" s="1366"/>
      <c r="AF29" s="1366"/>
      <c r="AG29" s="1366"/>
      <c r="AH29" s="1366"/>
      <c r="AI29" s="1366"/>
      <c r="AJ29" s="1392"/>
      <c r="AK29" s="1393"/>
      <c r="AL29" s="1394"/>
      <c r="AM29" s="1395"/>
      <c r="AN29" s="1395"/>
      <c r="AO29" s="1396"/>
      <c r="AP29" s="1405"/>
    </row>
    <row r="30" spans="1:42" ht="84.75" customHeight="1">
      <c r="A30" s="1362"/>
      <c r="B30" s="1434" t="s">
        <v>1732</v>
      </c>
      <c r="C30" s="1383" t="s">
        <v>236</v>
      </c>
      <c r="D30" s="1431"/>
      <c r="E30" s="1432"/>
      <c r="F30" s="1432"/>
      <c r="G30" s="1432"/>
      <c r="H30" s="1388"/>
      <c r="I30" s="1388"/>
      <c r="J30" s="1388"/>
      <c r="K30" s="1435"/>
      <c r="L30" s="1366"/>
      <c r="M30" s="1366"/>
      <c r="N30" s="1366"/>
      <c r="O30" s="1388"/>
      <c r="P30" s="1366"/>
      <c r="Q30" s="1433"/>
      <c r="R30" s="1366"/>
      <c r="S30" s="1366"/>
      <c r="T30" s="1366"/>
      <c r="U30" s="1366"/>
      <c r="V30" s="1388"/>
      <c r="W30" s="1366"/>
      <c r="X30" s="1388"/>
      <c r="Y30" s="1366"/>
      <c r="Z30" s="1366"/>
      <c r="AA30" s="1366"/>
      <c r="AB30" s="1366"/>
      <c r="AC30" s="1389"/>
      <c r="AD30" s="1389"/>
      <c r="AE30" s="1366"/>
      <c r="AF30" s="1366"/>
      <c r="AG30" s="1366"/>
      <c r="AH30" s="1366"/>
      <c r="AI30" s="1366"/>
      <c r="AJ30" s="1392"/>
      <c r="AK30" s="1436"/>
      <c r="AL30" s="1394"/>
      <c r="AM30" s="1395"/>
      <c r="AN30" s="1395"/>
      <c r="AO30" s="1396"/>
      <c r="AP30" s="1401"/>
    </row>
    <row r="31" spans="1:42" ht="84.75" customHeight="1">
      <c r="A31" s="1362"/>
      <c r="B31" s="1402" t="s">
        <v>1730</v>
      </c>
      <c r="C31" s="1403" t="s">
        <v>237</v>
      </c>
      <c r="D31" s="1384"/>
      <c r="E31" s="1385"/>
      <c r="F31" s="1385"/>
      <c r="G31" s="1385"/>
      <c r="H31" s="1387"/>
      <c r="I31" s="1385"/>
      <c r="J31" s="1384"/>
      <c r="K31" s="1385"/>
      <c r="L31" s="1385"/>
      <c r="M31" s="1385"/>
      <c r="N31" s="1385"/>
      <c r="O31" s="1384"/>
      <c r="P31" s="1385"/>
      <c r="Q31" s="1404"/>
      <c r="R31" s="1385"/>
      <c r="S31" s="1385"/>
      <c r="T31" s="1385"/>
      <c r="U31" s="1385"/>
      <c r="V31" s="1388"/>
      <c r="W31" s="1389"/>
      <c r="X31" s="1390"/>
      <c r="Y31" s="1400"/>
      <c r="Z31" s="1400"/>
      <c r="AA31" s="1400"/>
      <c r="AB31" s="1400"/>
      <c r="AC31" s="1389"/>
      <c r="AD31" s="1389"/>
      <c r="AE31" s="1366"/>
      <c r="AF31" s="1366"/>
      <c r="AG31" s="1366"/>
      <c r="AH31" s="1366"/>
      <c r="AI31" s="1366"/>
      <c r="AJ31" s="1392"/>
      <c r="AK31" s="1393"/>
      <c r="AL31" s="1394"/>
      <c r="AM31" s="1395"/>
      <c r="AN31" s="1395"/>
      <c r="AO31" s="1396"/>
      <c r="AP31" s="1405"/>
    </row>
    <row r="32" spans="1:42" ht="84.75" customHeight="1">
      <c r="A32" s="1362"/>
      <c r="B32" s="1373" t="s">
        <v>1731</v>
      </c>
      <c r="C32" s="1426" t="s">
        <v>238</v>
      </c>
      <c r="D32" s="1412"/>
      <c r="E32" s="1411"/>
      <c r="F32" s="1411"/>
      <c r="G32" s="1411"/>
      <c r="H32" s="1410"/>
      <c r="I32" s="1411"/>
      <c r="J32" s="1412"/>
      <c r="K32" s="1411"/>
      <c r="L32" s="1411"/>
      <c r="M32" s="1411"/>
      <c r="N32" s="1411"/>
      <c r="O32" s="1412"/>
      <c r="P32" s="1411"/>
      <c r="Q32" s="1427"/>
      <c r="R32" s="1411"/>
      <c r="S32" s="1411"/>
      <c r="T32" s="1411"/>
      <c r="U32" s="1411"/>
      <c r="V32" s="1375"/>
      <c r="W32" s="1428"/>
      <c r="X32" s="1414"/>
      <c r="Y32" s="1429"/>
      <c r="Z32" s="1429"/>
      <c r="AA32" s="1429"/>
      <c r="AB32" s="1429"/>
      <c r="AC32" s="1428"/>
      <c r="AD32" s="1428"/>
      <c r="AE32" s="1376"/>
      <c r="AF32" s="1376"/>
      <c r="AG32" s="1376"/>
      <c r="AH32" s="1376"/>
      <c r="AI32" s="1376"/>
      <c r="AJ32" s="1415"/>
      <c r="AK32" s="1416"/>
      <c r="AL32" s="1379"/>
      <c r="AM32" s="1417"/>
      <c r="AN32" s="1417"/>
      <c r="AO32" s="1418"/>
      <c r="AP32" s="1430"/>
    </row>
    <row r="33" spans="1:42" ht="50.25" customHeight="1">
      <c r="A33" s="1362"/>
      <c r="B33" s="2749" t="s">
        <v>1736</v>
      </c>
      <c r="C33" s="2750"/>
      <c r="D33" s="2750"/>
      <c r="E33" s="2750"/>
      <c r="F33" s="2750"/>
      <c r="G33" s="2750"/>
      <c r="H33" s="2750"/>
      <c r="I33" s="2750"/>
      <c r="J33" s="2750"/>
      <c r="K33" s="2750"/>
      <c r="L33" s="2750"/>
      <c r="M33" s="2750"/>
      <c r="N33" s="2750"/>
      <c r="O33" s="2750"/>
      <c r="P33" s="2750"/>
      <c r="Q33" s="2750"/>
      <c r="R33" s="2750"/>
      <c r="S33" s="2750"/>
      <c r="T33" s="2750"/>
      <c r="U33" s="2750"/>
      <c r="V33" s="2750"/>
      <c r="W33" s="2750"/>
      <c r="X33" s="2750"/>
      <c r="Y33" s="2750"/>
      <c r="Z33" s="2750"/>
      <c r="AA33" s="2750"/>
      <c r="AB33" s="2750"/>
      <c r="AC33" s="2750"/>
      <c r="AD33" s="2750"/>
      <c r="AE33" s="2750"/>
      <c r="AF33" s="2750"/>
      <c r="AG33" s="2750"/>
      <c r="AH33" s="2750"/>
      <c r="AI33" s="2750"/>
      <c r="AJ33" s="2750"/>
      <c r="AK33" s="2750"/>
      <c r="AL33" s="2750"/>
      <c r="AM33" s="2750"/>
      <c r="AN33" s="2750"/>
      <c r="AO33" s="2750"/>
      <c r="AP33" s="2751"/>
    </row>
    <row r="34" spans="1:42" ht="84.75" customHeight="1">
      <c r="A34" s="1362"/>
      <c r="B34" s="1437" t="s">
        <v>1737</v>
      </c>
      <c r="C34" s="1438" t="s">
        <v>239</v>
      </c>
      <c r="D34" s="1439"/>
      <c r="E34" s="1432"/>
      <c r="F34" s="1432"/>
      <c r="G34" s="1432"/>
      <c r="H34" s="1439"/>
      <c r="I34" s="1432"/>
      <c r="J34" s="1439"/>
      <c r="K34" s="1432"/>
      <c r="L34" s="1432"/>
      <c r="M34" s="1432"/>
      <c r="N34" s="1432"/>
      <c r="O34" s="1439"/>
      <c r="P34" s="1432"/>
      <c r="Q34" s="1439"/>
      <c r="R34" s="1432"/>
      <c r="S34" s="1432"/>
      <c r="T34" s="1432"/>
      <c r="U34" s="1432"/>
      <c r="V34" s="1388"/>
      <c r="W34" s="1366"/>
      <c r="X34" s="1388"/>
      <c r="Y34" s="1366"/>
      <c r="Z34" s="1366"/>
      <c r="AA34" s="1366"/>
      <c r="AB34" s="1366"/>
      <c r="AC34" s="1366"/>
      <c r="AD34" s="1366"/>
      <c r="AE34" s="1366"/>
      <c r="AF34" s="1366"/>
      <c r="AG34" s="1366"/>
      <c r="AH34" s="1366"/>
      <c r="AI34" s="1366"/>
      <c r="AJ34" s="1440"/>
      <c r="AK34" s="1368"/>
      <c r="AL34" s="1441"/>
      <c r="AM34" s="1396"/>
      <c r="AN34" s="1396"/>
      <c r="AO34" s="1396"/>
      <c r="AP34" s="1401"/>
    </row>
    <row r="35" spans="1:42" ht="84.75" customHeight="1">
      <c r="A35" s="1362"/>
      <c r="B35" s="1437" t="s">
        <v>1738</v>
      </c>
      <c r="C35" s="1438" t="s">
        <v>240</v>
      </c>
      <c r="D35" s="1439"/>
      <c r="E35" s="1432"/>
      <c r="F35" s="1432"/>
      <c r="G35" s="1432"/>
      <c r="H35" s="1439"/>
      <c r="I35" s="1432"/>
      <c r="J35" s="1439"/>
      <c r="K35" s="1432"/>
      <c r="L35" s="1432"/>
      <c r="M35" s="1432"/>
      <c r="N35" s="1432"/>
      <c r="O35" s="1439"/>
      <c r="P35" s="1432"/>
      <c r="Q35" s="1439"/>
      <c r="R35" s="1432"/>
      <c r="S35" s="1432"/>
      <c r="T35" s="1432"/>
      <c r="U35" s="1432"/>
      <c r="V35" s="1388"/>
      <c r="W35" s="1366"/>
      <c r="X35" s="1388"/>
      <c r="Y35" s="1366"/>
      <c r="Z35" s="1366"/>
      <c r="AA35" s="1366"/>
      <c r="AB35" s="1366"/>
      <c r="AC35" s="1366"/>
      <c r="AD35" s="1366"/>
      <c r="AE35" s="1366"/>
      <c r="AF35" s="1366"/>
      <c r="AG35" s="1366"/>
      <c r="AH35" s="1366"/>
      <c r="AI35" s="1366"/>
      <c r="AJ35" s="1440"/>
      <c r="AK35" s="1368"/>
      <c r="AL35" s="1441"/>
      <c r="AM35" s="1396"/>
      <c r="AN35" s="1396"/>
      <c r="AO35" s="1396"/>
      <c r="AP35" s="1401"/>
    </row>
    <row r="36" spans="1:42" ht="84.75" customHeight="1">
      <c r="A36" s="1362"/>
      <c r="B36" s="1437" t="s">
        <v>1739</v>
      </c>
      <c r="C36" s="1438" t="s">
        <v>241</v>
      </c>
      <c r="D36" s="1439"/>
      <c r="E36" s="1432"/>
      <c r="F36" s="1432"/>
      <c r="G36" s="1432"/>
      <c r="H36" s="1439"/>
      <c r="I36" s="1432"/>
      <c r="J36" s="1439"/>
      <c r="K36" s="1432"/>
      <c r="L36" s="1432"/>
      <c r="M36" s="1432"/>
      <c r="N36" s="1432"/>
      <c r="O36" s="1439"/>
      <c r="P36" s="1432"/>
      <c r="Q36" s="1439"/>
      <c r="R36" s="1432"/>
      <c r="S36" s="1432"/>
      <c r="T36" s="1432"/>
      <c r="U36" s="1432"/>
      <c r="V36" s="1388"/>
      <c r="W36" s="1366"/>
      <c r="X36" s="1388"/>
      <c r="Y36" s="1366"/>
      <c r="Z36" s="1366"/>
      <c r="AA36" s="1366"/>
      <c r="AB36" s="1366"/>
      <c r="AC36" s="1366"/>
      <c r="AD36" s="1366"/>
      <c r="AE36" s="1366"/>
      <c r="AF36" s="1366"/>
      <c r="AG36" s="1366"/>
      <c r="AH36" s="1366"/>
      <c r="AI36" s="1366"/>
      <c r="AJ36" s="1440"/>
      <c r="AK36" s="1368"/>
      <c r="AL36" s="1441"/>
      <c r="AM36" s="1396"/>
      <c r="AN36" s="1396"/>
      <c r="AO36" s="1396"/>
      <c r="AP36" s="1401"/>
    </row>
    <row r="37" spans="1:42" ht="84.75" customHeight="1">
      <c r="A37" s="1362"/>
      <c r="B37" s="1437" t="s">
        <v>1740</v>
      </c>
      <c r="C37" s="1438" t="s">
        <v>242</v>
      </c>
      <c r="D37" s="1439"/>
      <c r="E37" s="1432"/>
      <c r="F37" s="1432"/>
      <c r="G37" s="1432"/>
      <c r="H37" s="1439"/>
      <c r="I37" s="1432"/>
      <c r="J37" s="1439"/>
      <c r="K37" s="1432"/>
      <c r="L37" s="1432"/>
      <c r="M37" s="1432"/>
      <c r="N37" s="1432"/>
      <c r="O37" s="1439"/>
      <c r="P37" s="1432"/>
      <c r="Q37" s="1439"/>
      <c r="R37" s="1432"/>
      <c r="S37" s="1432"/>
      <c r="T37" s="1432"/>
      <c r="U37" s="1432"/>
      <c r="V37" s="1388"/>
      <c r="W37" s="1366"/>
      <c r="X37" s="1388"/>
      <c r="Y37" s="1366"/>
      <c r="Z37" s="1366"/>
      <c r="AA37" s="1366"/>
      <c r="AB37" s="1366"/>
      <c r="AC37" s="1366"/>
      <c r="AD37" s="1366"/>
      <c r="AE37" s="1366"/>
      <c r="AF37" s="1366"/>
      <c r="AG37" s="1366"/>
      <c r="AH37" s="1366"/>
      <c r="AI37" s="1366"/>
      <c r="AJ37" s="1440"/>
      <c r="AK37" s="1368"/>
      <c r="AL37" s="1441"/>
      <c r="AM37" s="1396"/>
      <c r="AN37" s="1396"/>
      <c r="AO37" s="1396"/>
      <c r="AP37" s="1401"/>
    </row>
    <row r="38" spans="1:42" ht="84.75" customHeight="1" thickBot="1">
      <c r="A38" s="1362"/>
      <c r="B38" s="1442" t="s">
        <v>1741</v>
      </c>
      <c r="C38" s="1443" t="s">
        <v>243</v>
      </c>
      <c r="D38" s="1444"/>
      <c r="E38" s="1445"/>
      <c r="F38" s="1445"/>
      <c r="G38" s="1445"/>
      <c r="H38" s="1444"/>
      <c r="I38" s="1445"/>
      <c r="J38" s="1444"/>
      <c r="K38" s="1445"/>
      <c r="L38" s="1445"/>
      <c r="M38" s="1445"/>
      <c r="N38" s="1445"/>
      <c r="O38" s="1444"/>
      <c r="P38" s="1445"/>
      <c r="Q38" s="1444"/>
      <c r="R38" s="1445"/>
      <c r="S38" s="1445"/>
      <c r="T38" s="1445"/>
      <c r="U38" s="1445"/>
      <c r="V38" s="1446"/>
      <c r="W38" s="1447"/>
      <c r="X38" s="1446"/>
      <c r="Y38" s="1447"/>
      <c r="Z38" s="1447"/>
      <c r="AA38" s="1447"/>
      <c r="AB38" s="1447"/>
      <c r="AC38" s="1447"/>
      <c r="AD38" s="1447"/>
      <c r="AE38" s="1447"/>
      <c r="AF38" s="1447"/>
      <c r="AG38" s="1447"/>
      <c r="AH38" s="1447"/>
      <c r="AI38" s="1447"/>
      <c r="AJ38" s="1448"/>
      <c r="AK38" s="1449"/>
      <c r="AL38" s="1450"/>
      <c r="AM38" s="1451"/>
      <c r="AN38" s="1451"/>
      <c r="AO38" s="1451"/>
      <c r="AP38" s="1452"/>
    </row>
    <row r="39" spans="39:41" ht="21.75">
      <c r="AM39" s="1453"/>
      <c r="AN39" s="1453"/>
      <c r="AO39" s="1453"/>
    </row>
    <row r="40" spans="39:41" ht="15">
      <c r="AM40" s="1454"/>
      <c r="AN40" s="1454"/>
      <c r="AO40" s="1454"/>
    </row>
    <row r="41" spans="39:41" ht="15">
      <c r="AM41" s="1454"/>
      <c r="AN41" s="1454"/>
      <c r="AO41" s="1454"/>
    </row>
    <row r="42" spans="39:41" ht="15">
      <c r="AM42" s="1454"/>
      <c r="AN42" s="1454"/>
      <c r="AO42" s="1454"/>
    </row>
  </sheetData>
  <sheetProtection/>
  <mergeCells count="34">
    <mergeCell ref="B33:AP33"/>
    <mergeCell ref="S6:S7"/>
    <mergeCell ref="T6:T7"/>
    <mergeCell ref="U6:U7"/>
    <mergeCell ref="W6:W7"/>
    <mergeCell ref="X6:X7"/>
    <mergeCell ref="Y6:AC6"/>
    <mergeCell ref="AP5:AP7"/>
    <mergeCell ref="K5:N5"/>
    <mergeCell ref="O5:O7"/>
    <mergeCell ref="P5:P7"/>
    <mergeCell ref="Q5:Q7"/>
    <mergeCell ref="R5:U5"/>
    <mergeCell ref="V5:V7"/>
    <mergeCell ref="K6:K7"/>
    <mergeCell ref="L6:L7"/>
    <mergeCell ref="M6:N6"/>
    <mergeCell ref="R6:R7"/>
    <mergeCell ref="Y5:AI5"/>
    <mergeCell ref="AJ5:AK6"/>
    <mergeCell ref="AL5:AL7"/>
    <mergeCell ref="AM5:AM7"/>
    <mergeCell ref="AN5:AO6"/>
    <mergeCell ref="AE6:AG6"/>
    <mergeCell ref="AH6:AI6"/>
    <mergeCell ref="D3:E3"/>
    <mergeCell ref="B5:C8"/>
    <mergeCell ref="D5:D7"/>
    <mergeCell ref="E5:G5"/>
    <mergeCell ref="I5:I7"/>
    <mergeCell ref="J5:J7"/>
    <mergeCell ref="E6:E7"/>
    <mergeCell ref="G6:G7"/>
    <mergeCell ref="H6:H7"/>
  </mergeCells>
  <printOptions/>
  <pageMargins left="0.708661417322835" right="0.708661417322835" top="0.54" bottom="0.19" header="0.24" footer="0.17"/>
  <pageSetup horizontalDpi="600" verticalDpi="600" orientation="landscape" paperSize="8" scale="24" r:id="rId1"/>
  <headerFooter alignWithMargins="0">
    <oddHeader>&amp;C&amp;60&amp;U&amp;A</oddHeader>
  </headerFooter>
</worksheet>
</file>

<file path=xl/worksheets/sheet2.xml><?xml version="1.0" encoding="utf-8"?>
<worksheet xmlns="http://schemas.openxmlformats.org/spreadsheetml/2006/main" xmlns:r="http://schemas.openxmlformats.org/officeDocument/2006/relationships">
  <dimension ref="B2:F100"/>
  <sheetViews>
    <sheetView showGridLines="0" zoomScaleSheetLayoutView="25" zoomScalePageLayoutView="0" workbookViewId="0" topLeftCell="A1">
      <pane xSplit="4" ySplit="3" topLeftCell="E64" activePane="bottomRight" state="frozen"/>
      <selection pane="topLeft" activeCell="A1" sqref="A1"/>
      <selection pane="topRight" activeCell="C1" sqref="C1"/>
      <selection pane="bottomLeft" activeCell="A3" sqref="A3"/>
      <selection pane="bottomRight" activeCell="J6" sqref="J6"/>
    </sheetView>
  </sheetViews>
  <sheetFormatPr defaultColWidth="11.421875" defaultRowHeight="15"/>
  <cols>
    <col min="1" max="1" width="2.7109375" style="2" customWidth="1"/>
    <col min="2" max="2" width="6.8515625" style="12" customWidth="1"/>
    <col min="3" max="3" width="8.00390625" style="12" customWidth="1"/>
    <col min="4" max="4" width="94.421875" style="2" customWidth="1"/>
    <col min="5" max="5" width="34.140625" style="2" customWidth="1"/>
    <col min="6" max="6" width="19.57421875" style="11" customWidth="1"/>
    <col min="7" max="16384" width="11.421875" style="2" customWidth="1"/>
  </cols>
  <sheetData>
    <row r="1" ht="15" thickBot="1"/>
    <row r="2" spans="2:6" ht="15.75" customHeight="1" thickBot="1">
      <c r="B2" s="2430" t="s">
        <v>1135</v>
      </c>
      <c r="C2" s="2431"/>
      <c r="D2" s="2431"/>
      <c r="E2" s="2431"/>
      <c r="F2" s="2432"/>
    </row>
    <row r="3" spans="2:6" ht="29.25" thickBot="1">
      <c r="B3" s="102" t="s">
        <v>216</v>
      </c>
      <c r="C3" s="102" t="s">
        <v>37</v>
      </c>
      <c r="D3" s="103" t="s">
        <v>31</v>
      </c>
      <c r="E3" s="104" t="s">
        <v>33</v>
      </c>
      <c r="F3" s="105" t="s">
        <v>32</v>
      </c>
    </row>
    <row r="4" spans="2:6" ht="28.5">
      <c r="B4" s="154" t="s">
        <v>35</v>
      </c>
      <c r="C4" s="152">
        <v>1</v>
      </c>
      <c r="D4" s="122" t="s">
        <v>68</v>
      </c>
      <c r="E4" s="106" t="s">
        <v>129</v>
      </c>
      <c r="F4" s="97"/>
    </row>
    <row r="5" spans="2:6" ht="61.5" customHeight="1">
      <c r="B5" s="155" t="s">
        <v>36</v>
      </c>
      <c r="C5" s="151" t="str">
        <f>C$4&amp;".1"</f>
        <v>1.1</v>
      </c>
      <c r="D5" s="123" t="s">
        <v>20</v>
      </c>
      <c r="E5" s="54" t="s">
        <v>66</v>
      </c>
      <c r="F5" s="90"/>
    </row>
    <row r="6" spans="2:6" ht="42.75">
      <c r="B6" s="155" t="s">
        <v>217</v>
      </c>
      <c r="C6" s="151" t="str">
        <f>C$5&amp;".1"</f>
        <v>1.1.1</v>
      </c>
      <c r="D6" s="124" t="s">
        <v>322</v>
      </c>
      <c r="E6" s="50" t="s">
        <v>373</v>
      </c>
      <c r="F6" s="96"/>
    </row>
    <row r="7" spans="2:6" ht="28.5">
      <c r="B7" s="155" t="s">
        <v>218</v>
      </c>
      <c r="C7" s="151" t="str">
        <f>C$6&amp;".1"</f>
        <v>1.1.1.1</v>
      </c>
      <c r="D7" s="48" t="s">
        <v>34</v>
      </c>
      <c r="E7" s="47" t="s">
        <v>312</v>
      </c>
      <c r="F7" s="90"/>
    </row>
    <row r="8" spans="2:6" ht="28.5">
      <c r="B8" s="155" t="s">
        <v>219</v>
      </c>
      <c r="C8" s="151" t="str">
        <f>C$6&amp;".2"</f>
        <v>1.1.1.2</v>
      </c>
      <c r="D8" s="48" t="s">
        <v>39</v>
      </c>
      <c r="E8" s="47" t="s">
        <v>38</v>
      </c>
      <c r="F8" s="90"/>
    </row>
    <row r="9" spans="2:6" ht="28.5">
      <c r="B9" s="155" t="s">
        <v>220</v>
      </c>
      <c r="C9" s="151" t="str">
        <f>C$6&amp;".3"</f>
        <v>1.1.1.3</v>
      </c>
      <c r="D9" s="48" t="s">
        <v>9</v>
      </c>
      <c r="E9" s="47" t="s">
        <v>314</v>
      </c>
      <c r="F9" s="90"/>
    </row>
    <row r="10" spans="2:6" ht="28.5">
      <c r="B10" s="155" t="s">
        <v>221</v>
      </c>
      <c r="C10" s="151" t="str">
        <f>C$6&amp;".4"</f>
        <v>1.1.1.4</v>
      </c>
      <c r="D10" s="48" t="s">
        <v>323</v>
      </c>
      <c r="E10" s="47" t="s">
        <v>313</v>
      </c>
      <c r="F10" s="90"/>
    </row>
    <row r="11" spans="2:6" ht="28.5">
      <c r="B11" s="155" t="s">
        <v>222</v>
      </c>
      <c r="C11" s="151" t="str">
        <f>C$10&amp;".1"</f>
        <v>1.1.1.4.1</v>
      </c>
      <c r="D11" s="49" t="s">
        <v>324</v>
      </c>
      <c r="E11" s="50" t="s">
        <v>78</v>
      </c>
      <c r="F11" s="90"/>
    </row>
    <row r="12" spans="2:6" ht="28.5">
      <c r="B12" s="155" t="s">
        <v>223</v>
      </c>
      <c r="C12" s="151" t="str">
        <f>C$10&amp;".2"</f>
        <v>1.1.1.4.2</v>
      </c>
      <c r="D12" s="49" t="s">
        <v>325</v>
      </c>
      <c r="E12" s="50" t="s">
        <v>315</v>
      </c>
      <c r="F12" s="90"/>
    </row>
    <row r="13" spans="2:6" ht="30">
      <c r="B13" s="155" t="s">
        <v>224</v>
      </c>
      <c r="C13" s="151" t="str">
        <f>C$12&amp;".1"</f>
        <v>1.1.1.4.2.1</v>
      </c>
      <c r="D13" s="125" t="s">
        <v>326</v>
      </c>
      <c r="E13" s="47" t="s">
        <v>8</v>
      </c>
      <c r="F13" s="90"/>
    </row>
    <row r="14" spans="2:6" ht="15">
      <c r="B14" s="155" t="s">
        <v>225</v>
      </c>
      <c r="C14" s="151" t="str">
        <f>C$12&amp;".2"</f>
        <v>1.1.1.4.2.2</v>
      </c>
      <c r="D14" s="125" t="s">
        <v>327</v>
      </c>
      <c r="E14" s="47" t="s">
        <v>3</v>
      </c>
      <c r="F14" s="90"/>
    </row>
    <row r="15" spans="2:6" ht="30">
      <c r="B15" s="155" t="s">
        <v>226</v>
      </c>
      <c r="C15" s="151" t="str">
        <f>C$12&amp;".3"</f>
        <v>1.1.1.4.2.3</v>
      </c>
      <c r="D15" s="125" t="s">
        <v>328</v>
      </c>
      <c r="E15" s="47" t="s">
        <v>79</v>
      </c>
      <c r="F15" s="90"/>
    </row>
    <row r="16" spans="2:6" ht="28.5">
      <c r="B16" s="155" t="s">
        <v>227</v>
      </c>
      <c r="C16" s="151" t="str">
        <f>C$5&amp;".2"</f>
        <v>1.1.2</v>
      </c>
      <c r="D16" s="51" t="s">
        <v>10</v>
      </c>
      <c r="E16" s="47" t="s">
        <v>375</v>
      </c>
      <c r="F16" s="90"/>
    </row>
    <row r="17" spans="2:6" ht="28.5">
      <c r="B17" s="155" t="s">
        <v>228</v>
      </c>
      <c r="C17" s="151" t="str">
        <f>C$16&amp;".1"</f>
        <v>1.1.2.1</v>
      </c>
      <c r="D17" s="48" t="s">
        <v>40</v>
      </c>
      <c r="E17" s="47" t="s">
        <v>62</v>
      </c>
      <c r="F17" s="90"/>
    </row>
    <row r="18" spans="2:6" ht="28.5">
      <c r="B18" s="155" t="s">
        <v>229</v>
      </c>
      <c r="C18" s="151" t="str">
        <f>C$16&amp;".2"</f>
        <v>1.1.2.2</v>
      </c>
      <c r="D18" s="48" t="s">
        <v>42</v>
      </c>
      <c r="E18" s="47" t="s">
        <v>316</v>
      </c>
      <c r="F18" s="90"/>
    </row>
    <row r="19" spans="2:6" ht="28.5">
      <c r="B19" s="155" t="s">
        <v>230</v>
      </c>
      <c r="C19" s="151" t="str">
        <f>C$18&amp;".1"</f>
        <v>1.1.2.2.1</v>
      </c>
      <c r="D19" s="49" t="s">
        <v>41</v>
      </c>
      <c r="E19" s="47" t="s">
        <v>317</v>
      </c>
      <c r="F19" s="90"/>
    </row>
    <row r="20" spans="2:6" ht="14.25">
      <c r="B20" s="155" t="s">
        <v>231</v>
      </c>
      <c r="C20" s="151" t="str">
        <f>C$18&amp;".2"</f>
        <v>1.1.2.2.2</v>
      </c>
      <c r="D20" s="49" t="s">
        <v>14</v>
      </c>
      <c r="E20" s="47" t="s">
        <v>318</v>
      </c>
      <c r="F20" s="90"/>
    </row>
    <row r="21" spans="2:6" ht="57" customHeight="1">
      <c r="B21" s="155" t="s">
        <v>232</v>
      </c>
      <c r="C21" s="151" t="str">
        <f>C$5&amp;".3"</f>
        <v>1.1.3</v>
      </c>
      <c r="D21" s="51" t="s">
        <v>43</v>
      </c>
      <c r="E21" s="47" t="s">
        <v>319</v>
      </c>
      <c r="F21" s="90"/>
    </row>
    <row r="22" spans="2:6" ht="57" customHeight="1">
      <c r="B22" s="155" t="s">
        <v>233</v>
      </c>
      <c r="C22" s="151" t="str">
        <f>C21&amp;"*"</f>
        <v>1.1.3*</v>
      </c>
      <c r="D22" s="126" t="s">
        <v>139</v>
      </c>
      <c r="E22" s="47"/>
      <c r="F22" s="90"/>
    </row>
    <row r="23" spans="2:6" ht="109.5" customHeight="1">
      <c r="B23" s="155" t="s">
        <v>234</v>
      </c>
      <c r="C23" s="151" t="str">
        <f>C$5&amp;".4"</f>
        <v>1.1.4</v>
      </c>
      <c r="D23" s="51" t="s">
        <v>11</v>
      </c>
      <c r="E23" s="47" t="s">
        <v>320</v>
      </c>
      <c r="F23" s="90"/>
    </row>
    <row r="24" spans="2:6" ht="90" customHeight="1">
      <c r="B24" s="155" t="s">
        <v>235</v>
      </c>
      <c r="C24" s="151" t="str">
        <f>C$5&amp;".5"</f>
        <v>1.1.5</v>
      </c>
      <c r="D24" s="127" t="s">
        <v>12</v>
      </c>
      <c r="E24" s="52" t="s">
        <v>321</v>
      </c>
      <c r="F24" s="90"/>
    </row>
    <row r="25" spans="2:6" ht="28.5">
      <c r="B25" s="155" t="s">
        <v>236</v>
      </c>
      <c r="C25" s="151" t="str">
        <f>C$5&amp;".6"</f>
        <v>1.1.6</v>
      </c>
      <c r="D25" s="145" t="s">
        <v>329</v>
      </c>
      <c r="E25" s="148" t="s">
        <v>330</v>
      </c>
      <c r="F25" s="98"/>
    </row>
    <row r="26" spans="2:6" ht="14.25">
      <c r="B26" s="155" t="s">
        <v>237</v>
      </c>
      <c r="C26" s="151" t="str">
        <f>C$5&amp;".7"</f>
        <v>1.1.7</v>
      </c>
      <c r="D26" s="107" t="s">
        <v>336</v>
      </c>
      <c r="E26" s="47" t="s">
        <v>337</v>
      </c>
      <c r="F26" s="108"/>
    </row>
    <row r="27" spans="2:6" ht="14.25">
      <c r="B27" s="155" t="s">
        <v>238</v>
      </c>
      <c r="C27" s="151" t="str">
        <f>C$5&amp;".8"</f>
        <v>1.1.8</v>
      </c>
      <c r="D27" s="107" t="s">
        <v>143</v>
      </c>
      <c r="E27" s="47" t="s">
        <v>338</v>
      </c>
      <c r="F27" s="108"/>
    </row>
    <row r="28" spans="2:6" ht="14.25">
      <c r="B28" s="155" t="s">
        <v>239</v>
      </c>
      <c r="C28" s="151" t="str">
        <f>C$5&amp;".9"</f>
        <v>1.1.9</v>
      </c>
      <c r="D28" s="128" t="s">
        <v>339</v>
      </c>
      <c r="E28" s="53" t="s">
        <v>342</v>
      </c>
      <c r="F28" s="96"/>
    </row>
    <row r="29" spans="2:6" ht="14.25">
      <c r="B29" s="155" t="s">
        <v>240</v>
      </c>
      <c r="C29" s="151" t="str">
        <f>C$28&amp;".1"</f>
        <v>1.1.9.1</v>
      </c>
      <c r="D29" s="48" t="s">
        <v>18</v>
      </c>
      <c r="E29" s="47" t="s">
        <v>44</v>
      </c>
      <c r="F29" s="90"/>
    </row>
    <row r="30" spans="2:6" ht="14.25">
      <c r="B30" s="155" t="s">
        <v>241</v>
      </c>
      <c r="C30" s="151" t="str">
        <f>C$28&amp;".2"</f>
        <v>1.1.9.2</v>
      </c>
      <c r="D30" s="48" t="s">
        <v>21</v>
      </c>
      <c r="E30" s="47" t="s">
        <v>340</v>
      </c>
      <c r="F30" s="90"/>
    </row>
    <row r="31" spans="2:6" ht="28.5">
      <c r="B31" s="155" t="s">
        <v>242</v>
      </c>
      <c r="C31" s="151" t="str">
        <f>C$28&amp;".3"</f>
        <v>1.1.9.3</v>
      </c>
      <c r="D31" s="48" t="s">
        <v>22</v>
      </c>
      <c r="E31" s="47" t="s">
        <v>341</v>
      </c>
      <c r="F31" s="90"/>
    </row>
    <row r="32" spans="2:6" ht="14.25">
      <c r="B32" s="155" t="s">
        <v>243</v>
      </c>
      <c r="C32" s="151" t="str">
        <f>C$28&amp;".4"</f>
        <v>1.1.9.4</v>
      </c>
      <c r="D32" s="48" t="s">
        <v>15</v>
      </c>
      <c r="E32" s="47" t="s">
        <v>45</v>
      </c>
      <c r="F32" s="90"/>
    </row>
    <row r="33" spans="2:6" ht="28.5">
      <c r="B33" s="155" t="s">
        <v>244</v>
      </c>
      <c r="C33" s="151" t="str">
        <f>C$5&amp;".10"</f>
        <v>1.1.10</v>
      </c>
      <c r="D33" s="51" t="s">
        <v>151</v>
      </c>
      <c r="E33" s="47" t="s">
        <v>350</v>
      </c>
      <c r="F33" s="90"/>
    </row>
    <row r="34" spans="2:6" ht="28.5">
      <c r="B34" s="155" t="s">
        <v>245</v>
      </c>
      <c r="C34" s="151" t="str">
        <f>C$33&amp;".1"</f>
        <v>1.1.10.1</v>
      </c>
      <c r="D34" s="48" t="s">
        <v>64</v>
      </c>
      <c r="E34" s="47" t="s">
        <v>349</v>
      </c>
      <c r="F34" s="90"/>
    </row>
    <row r="35" spans="2:6" ht="187.5" customHeight="1">
      <c r="B35" s="155" t="s">
        <v>246</v>
      </c>
      <c r="C35" s="151" t="str">
        <f>C$33&amp;".2"</f>
        <v>1.1.10.2</v>
      </c>
      <c r="D35" s="48" t="s">
        <v>63</v>
      </c>
      <c r="E35" s="47" t="s">
        <v>348</v>
      </c>
      <c r="F35" s="90"/>
    </row>
    <row r="36" spans="2:6" ht="14.25">
      <c r="B36" s="155" t="s">
        <v>247</v>
      </c>
      <c r="C36" s="151" t="str">
        <f>C$33&amp;".3"</f>
        <v>1.1.10.3</v>
      </c>
      <c r="D36" s="48" t="s">
        <v>48</v>
      </c>
      <c r="E36" s="47" t="s">
        <v>346</v>
      </c>
      <c r="F36" s="90"/>
    </row>
    <row r="37" spans="2:6" ht="28.5">
      <c r="B37" s="155" t="s">
        <v>248</v>
      </c>
      <c r="C37" s="151" t="str">
        <f>C$5&amp;".11"</f>
        <v>1.1.11</v>
      </c>
      <c r="D37" s="51" t="s">
        <v>46</v>
      </c>
      <c r="E37" s="47" t="s">
        <v>374</v>
      </c>
      <c r="F37" s="90"/>
    </row>
    <row r="38" spans="2:6" ht="28.5">
      <c r="B38" s="155" t="s">
        <v>249</v>
      </c>
      <c r="C38" s="151" t="str">
        <f>C$37&amp;".1"</f>
        <v>1.1.11.1</v>
      </c>
      <c r="D38" s="48" t="s">
        <v>47</v>
      </c>
      <c r="E38" s="47" t="s">
        <v>347</v>
      </c>
      <c r="F38" s="90"/>
    </row>
    <row r="39" spans="2:6" ht="42" customHeight="1">
      <c r="B39" s="155" t="s">
        <v>250</v>
      </c>
      <c r="C39" s="151" t="str">
        <f>C$37&amp;".2"</f>
        <v>1.1.11.2</v>
      </c>
      <c r="D39" s="48" t="s">
        <v>49</v>
      </c>
      <c r="E39" s="47" t="s">
        <v>346</v>
      </c>
      <c r="F39" s="90"/>
    </row>
    <row r="40" spans="2:6" ht="28.5">
      <c r="B40" s="155" t="s">
        <v>251</v>
      </c>
      <c r="C40" s="151" t="str">
        <f>C$5&amp;".12"</f>
        <v>1.1.12</v>
      </c>
      <c r="D40" s="51" t="s">
        <v>23</v>
      </c>
      <c r="E40" s="47" t="s">
        <v>345</v>
      </c>
      <c r="F40" s="90"/>
    </row>
    <row r="41" spans="2:6" ht="28.5">
      <c r="B41" s="155" t="s">
        <v>252</v>
      </c>
      <c r="C41" s="151" t="str">
        <f>C$5&amp;".13"</f>
        <v>1.1.13</v>
      </c>
      <c r="D41" s="51" t="s">
        <v>149</v>
      </c>
      <c r="E41" s="47" t="s">
        <v>344</v>
      </c>
      <c r="F41" s="90"/>
    </row>
    <row r="42" spans="2:6" ht="28.5">
      <c r="B42" s="155" t="s">
        <v>253</v>
      </c>
      <c r="C42" s="151" t="str">
        <f>C$5&amp;".14"</f>
        <v>1.1.14</v>
      </c>
      <c r="D42" s="51" t="s">
        <v>16</v>
      </c>
      <c r="E42" s="47" t="s">
        <v>343</v>
      </c>
      <c r="F42" s="90"/>
    </row>
    <row r="43" spans="2:6" ht="28.5">
      <c r="B43" s="155" t="s">
        <v>254</v>
      </c>
      <c r="C43" s="151" t="str">
        <f>C$42&amp;".1"</f>
        <v>1.1.14.1</v>
      </c>
      <c r="D43" s="48" t="s">
        <v>351</v>
      </c>
      <c r="E43" s="47" t="s">
        <v>352</v>
      </c>
      <c r="F43" s="370"/>
    </row>
    <row r="44" spans="2:6" ht="28.5">
      <c r="B44" s="155" t="s">
        <v>255</v>
      </c>
      <c r="C44" s="151" t="str">
        <f>C$42&amp;".2"</f>
        <v>1.1.14.2</v>
      </c>
      <c r="D44" s="48" t="s">
        <v>51</v>
      </c>
      <c r="E44" s="47" t="s">
        <v>353</v>
      </c>
      <c r="F44" s="90"/>
    </row>
    <row r="45" spans="2:6" ht="28.5">
      <c r="B45" s="155" t="s">
        <v>256</v>
      </c>
      <c r="C45" s="151" t="str">
        <f>C$42&amp;".3"</f>
        <v>1.1.14.3</v>
      </c>
      <c r="D45" s="48" t="s">
        <v>52</v>
      </c>
      <c r="E45" s="47" t="s">
        <v>354</v>
      </c>
      <c r="F45" s="370"/>
    </row>
    <row r="46" spans="2:6" ht="28.5">
      <c r="B46" s="155" t="s">
        <v>257</v>
      </c>
      <c r="C46" s="151" t="str">
        <f>C$5&amp;".15"</f>
        <v>1.1.15</v>
      </c>
      <c r="D46" s="51" t="s">
        <v>355</v>
      </c>
      <c r="E46" s="47" t="s">
        <v>356</v>
      </c>
      <c r="F46" s="90"/>
    </row>
    <row r="47" spans="2:6" s="4" customFormat="1" ht="14.25">
      <c r="B47" s="155" t="s">
        <v>258</v>
      </c>
      <c r="C47" s="151" t="str">
        <f>C$5&amp;".16"</f>
        <v>1.1.16</v>
      </c>
      <c r="D47" s="51" t="s">
        <v>397</v>
      </c>
      <c r="E47" s="47" t="s">
        <v>399</v>
      </c>
      <c r="F47" s="90"/>
    </row>
    <row r="48" spans="2:6" ht="42.75">
      <c r="B48" s="155" t="s">
        <v>259</v>
      </c>
      <c r="C48" s="151" t="str">
        <f>C$5&amp;".17"</f>
        <v>1.1.17</v>
      </c>
      <c r="D48" s="51" t="s">
        <v>357</v>
      </c>
      <c r="E48" s="47" t="s">
        <v>358</v>
      </c>
      <c r="F48" s="90"/>
    </row>
    <row r="49" spans="2:6" ht="42.75">
      <c r="B49" s="155" t="s">
        <v>260</v>
      </c>
      <c r="C49" s="151" t="str">
        <f>C$5&amp;".18"</f>
        <v>1.1.18</v>
      </c>
      <c r="D49" s="51" t="s">
        <v>360</v>
      </c>
      <c r="E49" s="47" t="s">
        <v>359</v>
      </c>
      <c r="F49" s="90"/>
    </row>
    <row r="50" spans="2:6" ht="28.5">
      <c r="B50" s="155" t="s">
        <v>261</v>
      </c>
      <c r="C50" s="151" t="str">
        <f>C$5&amp;".19"</f>
        <v>1.1.19</v>
      </c>
      <c r="D50" s="51" t="s">
        <v>17</v>
      </c>
      <c r="E50" s="47" t="s">
        <v>65</v>
      </c>
      <c r="F50" s="90"/>
    </row>
    <row r="51" spans="2:6" ht="61.5" customHeight="1">
      <c r="B51" s="155" t="s">
        <v>262</v>
      </c>
      <c r="C51" s="151" t="str">
        <f>C$5&amp;".20"</f>
        <v>1.1.20</v>
      </c>
      <c r="D51" s="51" t="s">
        <v>361</v>
      </c>
      <c r="E51" s="47" t="s">
        <v>362</v>
      </c>
      <c r="F51" s="96"/>
    </row>
    <row r="52" spans="2:6" ht="47.25" customHeight="1">
      <c r="B52" s="155" t="s">
        <v>263</v>
      </c>
      <c r="C52" s="151" t="str">
        <f>C$5&amp;".21"</f>
        <v>1.1.21</v>
      </c>
      <c r="D52" s="51" t="s">
        <v>363</v>
      </c>
      <c r="E52" s="47" t="s">
        <v>364</v>
      </c>
      <c r="F52" s="90"/>
    </row>
    <row r="53" spans="2:6" ht="43.5" customHeight="1">
      <c r="B53" s="155" t="s">
        <v>264</v>
      </c>
      <c r="C53" s="151" t="str">
        <f>C$5&amp;".22"</f>
        <v>1.1.22</v>
      </c>
      <c r="D53" s="51" t="s">
        <v>366</v>
      </c>
      <c r="E53" s="47" t="s">
        <v>365</v>
      </c>
      <c r="F53" s="90"/>
    </row>
    <row r="54" spans="2:6" ht="14.25">
      <c r="B54" s="155" t="s">
        <v>265</v>
      </c>
      <c r="C54" s="151" t="str">
        <f>C$5&amp;".23"</f>
        <v>1.1.23</v>
      </c>
      <c r="D54" s="129" t="s">
        <v>19</v>
      </c>
      <c r="E54" s="47" t="s">
        <v>53</v>
      </c>
      <c r="F54" s="90"/>
    </row>
    <row r="55" spans="2:6" ht="28.5">
      <c r="B55" s="155" t="s">
        <v>266</v>
      </c>
      <c r="C55" s="151" t="str">
        <f>C$5&amp;".24"</f>
        <v>1.1.24</v>
      </c>
      <c r="D55" s="146" t="s">
        <v>379</v>
      </c>
      <c r="E55" s="149" t="s">
        <v>367</v>
      </c>
      <c r="F55" s="97"/>
    </row>
    <row r="56" spans="2:6" ht="14.25">
      <c r="B56" s="155" t="s">
        <v>267</v>
      </c>
      <c r="C56" s="151" t="str">
        <f>C$4&amp;".2"</f>
        <v>1.2</v>
      </c>
      <c r="D56" s="123" t="s">
        <v>120</v>
      </c>
      <c r="E56" s="54" t="s">
        <v>368</v>
      </c>
      <c r="F56" s="90"/>
    </row>
    <row r="57" spans="2:6" ht="42.75">
      <c r="B57" s="155" t="s">
        <v>268</v>
      </c>
      <c r="C57" s="152" t="str">
        <f>C$56&amp;".1"</f>
        <v>1.2.1</v>
      </c>
      <c r="D57" s="51" t="s">
        <v>369</v>
      </c>
      <c r="E57" s="47" t="s">
        <v>372</v>
      </c>
      <c r="F57" s="90"/>
    </row>
    <row r="58" spans="2:6" ht="28.5">
      <c r="B58" s="155" t="s">
        <v>269</v>
      </c>
      <c r="C58" s="152" t="str">
        <f>C$57&amp;".1"</f>
        <v>1.2.1.1</v>
      </c>
      <c r="D58" s="48" t="s">
        <v>13</v>
      </c>
      <c r="E58" s="47" t="s">
        <v>370</v>
      </c>
      <c r="F58" s="96"/>
    </row>
    <row r="59" spans="2:6" ht="47.25" customHeight="1">
      <c r="B59" s="155" t="s">
        <v>270</v>
      </c>
      <c r="C59" s="151" t="str">
        <f>C$57&amp;".2"</f>
        <v>1.2.1.2</v>
      </c>
      <c r="D59" s="48" t="s">
        <v>39</v>
      </c>
      <c r="E59" s="47" t="s">
        <v>371</v>
      </c>
      <c r="F59" s="90"/>
    </row>
    <row r="60" spans="2:6" ht="14.25">
      <c r="B60" s="155" t="s">
        <v>271</v>
      </c>
      <c r="C60" s="151" t="str">
        <f>C$57&amp;".3"</f>
        <v>1.2.1.3</v>
      </c>
      <c r="D60" s="48" t="s">
        <v>9</v>
      </c>
      <c r="E60" s="47" t="s">
        <v>377</v>
      </c>
      <c r="F60" s="90"/>
    </row>
    <row r="61" spans="2:6" ht="82.5" customHeight="1">
      <c r="B61" s="155" t="s">
        <v>272</v>
      </c>
      <c r="C61" s="151" t="str">
        <f>C$57&amp;".4"</f>
        <v>1.2.1.4</v>
      </c>
      <c r="D61" s="48" t="s">
        <v>376</v>
      </c>
      <c r="E61" s="47" t="s">
        <v>378</v>
      </c>
      <c r="F61" s="90"/>
    </row>
    <row r="62" spans="2:6" ht="42.75">
      <c r="B62" s="155" t="s">
        <v>273</v>
      </c>
      <c r="C62" s="151" t="str">
        <f>C$61&amp;".1"</f>
        <v>1.2.1.4.1</v>
      </c>
      <c r="D62" s="49" t="s">
        <v>380</v>
      </c>
      <c r="E62" s="50" t="s">
        <v>81</v>
      </c>
      <c r="F62" s="90"/>
    </row>
    <row r="63" spans="2:6" ht="14.25">
      <c r="B63" s="155" t="s">
        <v>274</v>
      </c>
      <c r="C63" s="151" t="str">
        <f>C$62&amp;".1"</f>
        <v>1.2.1.4.1.1</v>
      </c>
      <c r="D63" s="120" t="s">
        <v>383</v>
      </c>
      <c r="E63" s="50"/>
      <c r="F63" s="90"/>
    </row>
    <row r="64" spans="2:6" ht="14.25">
      <c r="B64" s="155" t="s">
        <v>275</v>
      </c>
      <c r="C64" s="151" t="str">
        <f>C$62&amp;".2"</f>
        <v>1.2.1.4.1.2</v>
      </c>
      <c r="D64" s="120" t="s">
        <v>384</v>
      </c>
      <c r="E64" s="50"/>
      <c r="F64" s="90"/>
    </row>
    <row r="65" spans="2:6" ht="42.75">
      <c r="B65" s="155" t="s">
        <v>276</v>
      </c>
      <c r="C65" s="151" t="str">
        <f>C$61&amp;".2"</f>
        <v>1.2.1.4.2</v>
      </c>
      <c r="D65" s="49" t="s">
        <v>381</v>
      </c>
      <c r="E65" s="50" t="s">
        <v>80</v>
      </c>
      <c r="F65" s="90"/>
    </row>
    <row r="66" spans="2:6" ht="30">
      <c r="B66" s="155" t="s">
        <v>277</v>
      </c>
      <c r="C66" s="152" t="str">
        <f>C$65&amp;".1"</f>
        <v>1.2.1.4.2.1</v>
      </c>
      <c r="D66" s="125" t="s">
        <v>382</v>
      </c>
      <c r="E66" s="47" t="s">
        <v>2</v>
      </c>
      <c r="F66" s="90"/>
    </row>
    <row r="67" spans="2:6" ht="15">
      <c r="B67" s="155" t="s">
        <v>278</v>
      </c>
      <c r="C67" s="152" t="str">
        <f>C$65&amp;".2"</f>
        <v>1.2.1.4.2.2</v>
      </c>
      <c r="D67" s="125" t="s">
        <v>385</v>
      </c>
      <c r="E67" s="47" t="s">
        <v>82</v>
      </c>
      <c r="F67" s="90"/>
    </row>
    <row r="68" spans="2:6" ht="30">
      <c r="B68" s="155" t="s">
        <v>279</v>
      </c>
      <c r="C68" s="152" t="str">
        <f>C$65&amp;".3"</f>
        <v>1.2.1.4.2.3</v>
      </c>
      <c r="D68" s="125" t="s">
        <v>386</v>
      </c>
      <c r="E68" s="47" t="s">
        <v>83</v>
      </c>
      <c r="F68" s="90"/>
    </row>
    <row r="69" spans="2:6" ht="28.5">
      <c r="B69" s="155" t="s">
        <v>280</v>
      </c>
      <c r="C69" s="151" t="str">
        <f>C$56&amp;".2"</f>
        <v>1.2.2</v>
      </c>
      <c r="D69" s="145" t="s">
        <v>387</v>
      </c>
      <c r="E69" s="148" t="s">
        <v>420</v>
      </c>
      <c r="F69" s="98"/>
    </row>
    <row r="70" spans="2:6" ht="14.25">
      <c r="B70" s="155" t="s">
        <v>281</v>
      </c>
      <c r="C70" s="151" t="str">
        <f>C$56&amp;".3"</f>
        <v>1.2.3</v>
      </c>
      <c r="D70" s="44" t="s">
        <v>388</v>
      </c>
      <c r="E70" s="47" t="s">
        <v>389</v>
      </c>
      <c r="F70" s="99"/>
    </row>
    <row r="71" spans="2:6" ht="28.5">
      <c r="B71" s="155" t="s">
        <v>282</v>
      </c>
      <c r="C71" s="151" t="str">
        <f>C$56&amp;".4"</f>
        <v>1.2.4</v>
      </c>
      <c r="D71" s="147" t="s">
        <v>390</v>
      </c>
      <c r="E71" s="50" t="s">
        <v>391</v>
      </c>
      <c r="F71" s="100"/>
    </row>
    <row r="72" spans="2:6" ht="28.5">
      <c r="B72" s="155" t="s">
        <v>283</v>
      </c>
      <c r="C72" s="152" t="str">
        <f>C$56&amp;".5"</f>
        <v>1.2.5</v>
      </c>
      <c r="D72" s="130" t="s">
        <v>392</v>
      </c>
      <c r="E72" s="50" t="s">
        <v>393</v>
      </c>
      <c r="F72" s="371"/>
    </row>
    <row r="73" spans="2:6" ht="28.5">
      <c r="B73" s="155" t="s">
        <v>284</v>
      </c>
      <c r="C73" s="152" t="str">
        <f>C$56&amp;".6"</f>
        <v>1.2.6</v>
      </c>
      <c r="D73" s="51" t="s">
        <v>395</v>
      </c>
      <c r="E73" s="47" t="s">
        <v>394</v>
      </c>
      <c r="F73" s="79"/>
    </row>
    <row r="74" spans="2:6" ht="28.5">
      <c r="B74" s="155" t="s">
        <v>285</v>
      </c>
      <c r="C74" s="152" t="str">
        <f>C$56&amp;".7"</f>
        <v>1.2.7</v>
      </c>
      <c r="D74" s="51" t="s">
        <v>396</v>
      </c>
      <c r="E74" s="47" t="s">
        <v>401</v>
      </c>
      <c r="F74" s="90"/>
    </row>
    <row r="75" spans="2:6" ht="14.25">
      <c r="B75" s="155" t="s">
        <v>286</v>
      </c>
      <c r="C75" s="152" t="str">
        <f>C$56&amp;".8"</f>
        <v>1.2.8</v>
      </c>
      <c r="D75" s="51" t="s">
        <v>398</v>
      </c>
      <c r="E75" s="47" t="s">
        <v>400</v>
      </c>
      <c r="F75" s="101"/>
    </row>
    <row r="76" spans="2:6" ht="28.5">
      <c r="B76" s="155" t="s">
        <v>287</v>
      </c>
      <c r="C76" s="152" t="str">
        <f>C$56&amp;".9"</f>
        <v>1.2.9</v>
      </c>
      <c r="D76" s="146" t="s">
        <v>402</v>
      </c>
      <c r="E76" s="149" t="s">
        <v>404</v>
      </c>
      <c r="F76" s="97"/>
    </row>
    <row r="77" spans="2:6" ht="14.25">
      <c r="B77" s="155" t="s">
        <v>288</v>
      </c>
      <c r="C77" s="150" t="str">
        <f>C$56&amp;".10"</f>
        <v>1.2.10</v>
      </c>
      <c r="D77" s="51" t="s">
        <v>403</v>
      </c>
      <c r="E77" s="47" t="s">
        <v>399</v>
      </c>
      <c r="F77" s="90"/>
    </row>
    <row r="78" spans="2:6" ht="14.25">
      <c r="B78" s="155" t="s">
        <v>289</v>
      </c>
      <c r="C78" s="151" t="str">
        <f>C$4&amp;".3"</f>
        <v>1.3</v>
      </c>
      <c r="D78" s="123" t="s">
        <v>150</v>
      </c>
      <c r="E78" s="54"/>
      <c r="F78" s="90"/>
    </row>
    <row r="79" spans="2:6" ht="42.75">
      <c r="B79" s="155" t="s">
        <v>290</v>
      </c>
      <c r="C79" s="151" t="str">
        <f>C$78&amp;".1"</f>
        <v>1.3.1</v>
      </c>
      <c r="D79" s="51" t="s">
        <v>405</v>
      </c>
      <c r="E79" s="47" t="s">
        <v>406</v>
      </c>
      <c r="F79" s="90"/>
    </row>
    <row r="80" spans="2:6" ht="28.5">
      <c r="B80" s="155" t="s">
        <v>291</v>
      </c>
      <c r="C80" s="151" t="str">
        <f>C79&amp;".1"</f>
        <v>1.3.1.1</v>
      </c>
      <c r="D80" s="48" t="s">
        <v>13</v>
      </c>
      <c r="E80" s="47" t="s">
        <v>407</v>
      </c>
      <c r="F80" s="96"/>
    </row>
    <row r="81" spans="2:6" ht="63" customHeight="1">
      <c r="B81" s="155" t="s">
        <v>292</v>
      </c>
      <c r="C81" s="151" t="str">
        <f>C$79&amp;".2"</f>
        <v>1.3.1.2</v>
      </c>
      <c r="D81" s="48" t="s">
        <v>39</v>
      </c>
      <c r="E81" s="47" t="s">
        <v>408</v>
      </c>
      <c r="F81" s="96"/>
    </row>
    <row r="82" spans="2:6" ht="28.5">
      <c r="B82" s="155" t="s">
        <v>293</v>
      </c>
      <c r="C82" s="151" t="str">
        <f>C$79&amp;".3"</f>
        <v>1.3.1.3</v>
      </c>
      <c r="D82" s="48" t="s">
        <v>9</v>
      </c>
      <c r="E82" s="47" t="s">
        <v>409</v>
      </c>
      <c r="F82" s="96"/>
    </row>
    <row r="83" spans="2:6" ht="86.25" customHeight="1">
      <c r="B83" s="155" t="s">
        <v>294</v>
      </c>
      <c r="C83" s="151" t="str">
        <f>C$79&amp;".4"</f>
        <v>1.3.1.4</v>
      </c>
      <c r="D83" s="48" t="s">
        <v>411</v>
      </c>
      <c r="E83" s="47" t="s">
        <v>410</v>
      </c>
      <c r="F83" s="90"/>
    </row>
    <row r="84" spans="2:6" ht="42.75">
      <c r="B84" s="155" t="s">
        <v>295</v>
      </c>
      <c r="C84" s="151" t="str">
        <f>C$83&amp;".1"</f>
        <v>1.3.1.4.1</v>
      </c>
      <c r="D84" s="49" t="s">
        <v>412</v>
      </c>
      <c r="E84" s="50" t="s">
        <v>84</v>
      </c>
      <c r="F84" s="90"/>
    </row>
    <row r="85" spans="2:6" ht="14.25">
      <c r="B85" s="155" t="s">
        <v>296</v>
      </c>
      <c r="C85" s="151" t="str">
        <f>C$84&amp;".1"</f>
        <v>1.3.1.4.1.1</v>
      </c>
      <c r="D85" s="120" t="s">
        <v>413</v>
      </c>
      <c r="E85" s="50"/>
      <c r="F85" s="90"/>
    </row>
    <row r="86" spans="2:6" ht="14.25">
      <c r="B86" s="155" t="s">
        <v>297</v>
      </c>
      <c r="C86" s="151" t="str">
        <f>C$84&amp;".2"</f>
        <v>1.3.1.4.1.2</v>
      </c>
      <c r="D86" s="120" t="s">
        <v>414</v>
      </c>
      <c r="E86" s="50"/>
      <c r="F86" s="90"/>
    </row>
    <row r="87" spans="2:6" ht="42.75">
      <c r="B87" s="155" t="s">
        <v>298</v>
      </c>
      <c r="C87" s="151" t="str">
        <f>C$83&amp;".2"</f>
        <v>1.3.1.4.2</v>
      </c>
      <c r="D87" s="49" t="s">
        <v>415</v>
      </c>
      <c r="E87" s="50" t="s">
        <v>85</v>
      </c>
      <c r="F87" s="90"/>
    </row>
    <row r="88" spans="2:6" ht="30">
      <c r="B88" s="155" t="s">
        <v>299</v>
      </c>
      <c r="C88" s="152" t="str">
        <f>C$87&amp;".1"</f>
        <v>1.3.1.4.2.1</v>
      </c>
      <c r="D88" s="125" t="s">
        <v>416</v>
      </c>
      <c r="E88" s="47" t="s">
        <v>1</v>
      </c>
      <c r="F88" s="90"/>
    </row>
    <row r="89" spans="2:6" ht="15">
      <c r="B89" s="155" t="s">
        <v>300</v>
      </c>
      <c r="C89" s="152" t="str">
        <f>C$87&amp;".2"</f>
        <v>1.3.1.4.2.2</v>
      </c>
      <c r="D89" s="125" t="s">
        <v>417</v>
      </c>
      <c r="E89" s="47" t="s">
        <v>86</v>
      </c>
      <c r="F89" s="90"/>
    </row>
    <row r="90" spans="2:6" ht="30">
      <c r="B90" s="155" t="s">
        <v>301</v>
      </c>
      <c r="C90" s="152" t="str">
        <f>C$87&amp;".3"</f>
        <v>1.3.1.4.2.3</v>
      </c>
      <c r="D90" s="125" t="s">
        <v>418</v>
      </c>
      <c r="E90" s="47" t="s">
        <v>419</v>
      </c>
      <c r="F90" s="90"/>
    </row>
    <row r="91" spans="2:6" ht="28.5">
      <c r="B91" s="155" t="s">
        <v>302</v>
      </c>
      <c r="C91" s="151" t="str">
        <f>C$78&amp;".2"</f>
        <v>1.3.2</v>
      </c>
      <c r="D91" s="145" t="s">
        <v>421</v>
      </c>
      <c r="E91" s="148" t="s">
        <v>429</v>
      </c>
      <c r="F91" s="90"/>
    </row>
    <row r="92" spans="2:6" ht="14.25">
      <c r="B92" s="155" t="s">
        <v>303</v>
      </c>
      <c r="C92" s="151" t="str">
        <f>C$78&amp;".3"</f>
        <v>1.3.3</v>
      </c>
      <c r="D92" s="51" t="s">
        <v>422</v>
      </c>
      <c r="E92" s="47" t="s">
        <v>430</v>
      </c>
      <c r="F92" s="90"/>
    </row>
    <row r="93" spans="2:6" ht="28.5">
      <c r="B93" s="155" t="s">
        <v>304</v>
      </c>
      <c r="C93" s="151" t="str">
        <f>C$78&amp;".4"</f>
        <v>1.3.4</v>
      </c>
      <c r="D93" s="147" t="s">
        <v>423</v>
      </c>
      <c r="E93" s="50" t="s">
        <v>391</v>
      </c>
      <c r="F93" s="90"/>
    </row>
    <row r="94" spans="2:6" ht="14.25">
      <c r="B94" s="155" t="s">
        <v>305</v>
      </c>
      <c r="C94" s="151" t="str">
        <f>C$78&amp;".5"</f>
        <v>1.3.5</v>
      </c>
      <c r="D94" s="124" t="s">
        <v>130</v>
      </c>
      <c r="E94" s="50" t="s">
        <v>59</v>
      </c>
      <c r="F94" s="90"/>
    </row>
    <row r="95" spans="2:6" ht="14.25">
      <c r="B95" s="155" t="s">
        <v>306</v>
      </c>
      <c r="C95" s="151" t="str">
        <f>C$78&amp;".6"</f>
        <v>1.3.6</v>
      </c>
      <c r="D95" s="124" t="s">
        <v>131</v>
      </c>
      <c r="E95" s="50" t="s">
        <v>60</v>
      </c>
      <c r="F95" s="90"/>
    </row>
    <row r="96" spans="2:6" ht="28.5">
      <c r="B96" s="155" t="s">
        <v>307</v>
      </c>
      <c r="C96" s="151" t="str">
        <f>C$78&amp;".7"</f>
        <v>1.3.7</v>
      </c>
      <c r="D96" s="124" t="s">
        <v>424</v>
      </c>
      <c r="E96" s="50" t="s">
        <v>426</v>
      </c>
      <c r="F96" s="96"/>
    </row>
    <row r="97" spans="2:6" ht="100.5" customHeight="1">
      <c r="B97" s="155" t="s">
        <v>308</v>
      </c>
      <c r="C97" s="151" t="str">
        <f>C$78&amp;".8"</f>
        <v>1.3.8</v>
      </c>
      <c r="D97" s="51" t="s">
        <v>431</v>
      </c>
      <c r="E97" s="47" t="s">
        <v>427</v>
      </c>
      <c r="F97" s="90"/>
    </row>
    <row r="98" spans="2:6" ht="28.5">
      <c r="B98" s="155" t="s">
        <v>309</v>
      </c>
      <c r="C98" s="151" t="str">
        <f>C$78&amp;".9"</f>
        <v>1.3.9</v>
      </c>
      <c r="D98" s="51" t="s">
        <v>432</v>
      </c>
      <c r="E98" s="47" t="s">
        <v>428</v>
      </c>
      <c r="F98" s="90"/>
    </row>
    <row r="99" spans="2:6" ht="28.5">
      <c r="B99" s="155" t="s">
        <v>310</v>
      </c>
      <c r="C99" s="151" t="str">
        <f>C$78&amp;".10"</f>
        <v>1.3.10</v>
      </c>
      <c r="D99" s="146" t="s">
        <v>433</v>
      </c>
      <c r="E99" s="149" t="s">
        <v>434</v>
      </c>
      <c r="F99" s="90"/>
    </row>
    <row r="100" spans="2:6" ht="15" thickBot="1">
      <c r="B100" s="156" t="s">
        <v>311</v>
      </c>
      <c r="C100" s="153" t="str">
        <f>C$78&amp;".11"</f>
        <v>1.3.11</v>
      </c>
      <c r="D100" s="131" t="s">
        <v>425</v>
      </c>
      <c r="E100" s="132" t="s">
        <v>400</v>
      </c>
      <c r="F100" s="121"/>
    </row>
  </sheetData>
  <sheetProtection/>
  <mergeCells count="1">
    <mergeCell ref="B2:F2"/>
  </mergeCells>
  <printOptions/>
  <pageMargins left="0.7086614173228347" right="0.7086614173228347" top="0.7480314960629921" bottom="0.7480314960629921" header="0.31496062992125984" footer="0.31496062992125984"/>
  <pageSetup fitToHeight="0" fitToWidth="0" horizontalDpi="600" verticalDpi="600" orientation="portrait" paperSize="9" scale="50" r:id="rId1"/>
  <rowBreaks count="2" manualBreakCount="2">
    <brk id="40" min="1" max="5" man="1"/>
    <brk id="66" min="1" max="5" man="1"/>
  </rowBreaks>
</worksheet>
</file>

<file path=xl/worksheets/sheet20.xml><?xml version="1.0" encoding="utf-8"?>
<worksheet xmlns="http://schemas.openxmlformats.org/spreadsheetml/2006/main" xmlns:r="http://schemas.openxmlformats.org/officeDocument/2006/relationships">
  <dimension ref="A1:D50"/>
  <sheetViews>
    <sheetView view="pageBreakPreview" zoomScale="70" zoomScaleNormal="75" zoomScaleSheetLayoutView="70" zoomScalePageLayoutView="0" workbookViewId="0" topLeftCell="A1">
      <selection activeCell="B9" sqref="B9"/>
    </sheetView>
  </sheetViews>
  <sheetFormatPr defaultColWidth="9.140625" defaultRowHeight="15"/>
  <cols>
    <col min="1" max="1" width="9.140625" style="1455" customWidth="1"/>
    <col min="2" max="2" width="18.57421875" style="1455" customWidth="1"/>
    <col min="3" max="3" width="74.421875" style="1455" customWidth="1"/>
    <col min="4" max="4" width="135.57421875" style="1455" customWidth="1"/>
    <col min="5" max="16384" width="9.140625" style="1455" customWidth="1"/>
  </cols>
  <sheetData>
    <row r="1" ht="23.25" customHeight="1">
      <c r="A1" s="858"/>
    </row>
    <row r="2" spans="2:4" ht="21.75" customHeight="1">
      <c r="B2" s="1456" t="s">
        <v>1687</v>
      </c>
      <c r="C2" s="1457"/>
      <c r="D2" s="1457"/>
    </row>
    <row r="3" spans="2:4" ht="15">
      <c r="B3" s="1458"/>
      <c r="C3" s="1459"/>
      <c r="D3" s="1457"/>
    </row>
    <row r="4" spans="2:4" ht="26.25" customHeight="1">
      <c r="B4" s="1460" t="s">
        <v>37</v>
      </c>
      <c r="C4" s="1461" t="s">
        <v>152</v>
      </c>
      <c r="D4" s="1460" t="s">
        <v>1742</v>
      </c>
    </row>
    <row r="5" spans="2:4" ht="27.75" customHeight="1">
      <c r="B5" s="2759" t="s">
        <v>1357</v>
      </c>
      <c r="C5" s="2760"/>
      <c r="D5" s="2761"/>
    </row>
    <row r="6" spans="2:4" ht="59.25" customHeight="1">
      <c r="B6" s="1462" t="s">
        <v>35</v>
      </c>
      <c r="C6" s="1463" t="s">
        <v>1743</v>
      </c>
      <c r="D6" s="1464" t="s">
        <v>1744</v>
      </c>
    </row>
    <row r="7" spans="2:4" ht="38.25" customHeight="1">
      <c r="B7" s="1465" t="s">
        <v>1745</v>
      </c>
      <c r="C7" s="1466" t="s">
        <v>1690</v>
      </c>
      <c r="D7" s="1467" t="s">
        <v>1746</v>
      </c>
    </row>
    <row r="8" spans="2:4" ht="34.5" customHeight="1">
      <c r="B8" s="1465" t="s">
        <v>36</v>
      </c>
      <c r="C8" s="1466" t="s">
        <v>1747</v>
      </c>
      <c r="D8" s="1467" t="s">
        <v>1748</v>
      </c>
    </row>
    <row r="9" spans="2:4" ht="33" customHeight="1">
      <c r="B9" s="1465" t="s">
        <v>217</v>
      </c>
      <c r="C9" s="1466" t="s">
        <v>1749</v>
      </c>
      <c r="D9" s="1467" t="s">
        <v>1750</v>
      </c>
    </row>
    <row r="10" spans="2:4" ht="36.75" customHeight="1">
      <c r="B10" s="1465" t="s">
        <v>218</v>
      </c>
      <c r="C10" s="1466" t="s">
        <v>1703</v>
      </c>
      <c r="D10" s="1467" t="s">
        <v>1751</v>
      </c>
    </row>
    <row r="11" spans="2:4" ht="30">
      <c r="B11" s="1462" t="s">
        <v>219</v>
      </c>
      <c r="C11" s="1463" t="s">
        <v>1752</v>
      </c>
      <c r="D11" s="1464" t="s">
        <v>1753</v>
      </c>
    </row>
    <row r="12" spans="2:4" ht="24.75" customHeight="1">
      <c r="B12" s="1465" t="s">
        <v>220</v>
      </c>
      <c r="C12" s="1466" t="s">
        <v>1754</v>
      </c>
      <c r="D12" s="1467" t="s">
        <v>1755</v>
      </c>
    </row>
    <row r="13" spans="2:4" ht="32.25" customHeight="1">
      <c r="B13" s="1465" t="s">
        <v>221</v>
      </c>
      <c r="C13" s="1466" t="s">
        <v>1264</v>
      </c>
      <c r="D13" s="1467" t="s">
        <v>1756</v>
      </c>
    </row>
    <row r="14" spans="2:4" ht="54" customHeight="1">
      <c r="B14" s="1465" t="s">
        <v>1757</v>
      </c>
      <c r="C14" s="1466" t="s">
        <v>1265</v>
      </c>
      <c r="D14" s="1467" t="s">
        <v>1758</v>
      </c>
    </row>
    <row r="15" spans="2:4" ht="32.25" customHeight="1">
      <c r="B15" s="1465" t="s">
        <v>222</v>
      </c>
      <c r="C15" s="1466" t="s">
        <v>1275</v>
      </c>
      <c r="D15" s="1467" t="s">
        <v>1759</v>
      </c>
    </row>
    <row r="16" spans="2:4" ht="39.75" customHeight="1">
      <c r="B16" s="1465" t="s">
        <v>223</v>
      </c>
      <c r="C16" s="1466" t="s">
        <v>1276</v>
      </c>
      <c r="D16" s="1467" t="s">
        <v>1760</v>
      </c>
    </row>
    <row r="17" spans="2:4" ht="24.75" customHeight="1">
      <c r="B17" s="1465" t="s">
        <v>1761</v>
      </c>
      <c r="C17" s="1466" t="s">
        <v>1277</v>
      </c>
      <c r="D17" s="1467" t="s">
        <v>1762</v>
      </c>
    </row>
    <row r="18" spans="2:4" ht="24.75" customHeight="1">
      <c r="B18" s="1465" t="s">
        <v>224</v>
      </c>
      <c r="C18" s="1466" t="s">
        <v>1763</v>
      </c>
      <c r="D18" s="1467" t="s">
        <v>1764</v>
      </c>
    </row>
    <row r="19" spans="2:4" ht="54" customHeight="1">
      <c r="B19" s="1465" t="s">
        <v>225</v>
      </c>
      <c r="C19" s="1466" t="s">
        <v>1714</v>
      </c>
      <c r="D19" s="1467" t="s">
        <v>1765</v>
      </c>
    </row>
    <row r="20" spans="2:4" ht="45" customHeight="1">
      <c r="B20" s="1465" t="s">
        <v>226</v>
      </c>
      <c r="C20" s="1466" t="s">
        <v>1266</v>
      </c>
      <c r="D20" s="1467" t="s">
        <v>1762</v>
      </c>
    </row>
    <row r="21" spans="2:4" ht="91.5" customHeight="1">
      <c r="B21" s="1465" t="s">
        <v>227</v>
      </c>
      <c r="C21" s="1466" t="s">
        <v>1692</v>
      </c>
      <c r="D21" s="1467" t="s">
        <v>1766</v>
      </c>
    </row>
    <row r="22" spans="2:4" ht="48.75" customHeight="1">
      <c r="B22" s="1465" t="s">
        <v>228</v>
      </c>
      <c r="C22" s="1466" t="s">
        <v>1268</v>
      </c>
      <c r="D22" s="1467" t="s">
        <v>1767</v>
      </c>
    </row>
    <row r="23" spans="2:4" ht="64.5" customHeight="1">
      <c r="B23" s="1465" t="s">
        <v>1768</v>
      </c>
      <c r="C23" s="1466" t="s">
        <v>1693</v>
      </c>
      <c r="D23" s="1467" t="s">
        <v>1769</v>
      </c>
    </row>
    <row r="24" spans="2:4" ht="24.75" customHeight="1">
      <c r="B24" s="1465" t="s">
        <v>233</v>
      </c>
      <c r="C24" s="1466" t="s">
        <v>1694</v>
      </c>
      <c r="D24" s="1467" t="s">
        <v>1767</v>
      </c>
    </row>
    <row r="25" spans="2:4" ht="34.5" customHeight="1">
      <c r="B25" s="1465" t="s">
        <v>234</v>
      </c>
      <c r="C25" s="1466" t="s">
        <v>1770</v>
      </c>
      <c r="D25" s="1467" t="s">
        <v>1771</v>
      </c>
    </row>
    <row r="26" spans="2:4" ht="36" customHeight="1">
      <c r="B26" s="1465" t="s">
        <v>235</v>
      </c>
      <c r="C26" s="1466" t="s">
        <v>1772</v>
      </c>
      <c r="D26" s="1467" t="s">
        <v>1773</v>
      </c>
    </row>
    <row r="27" spans="2:4" ht="46.5" customHeight="1">
      <c r="B27" s="1465" t="s">
        <v>1774</v>
      </c>
      <c r="C27" s="1466" t="s">
        <v>1775</v>
      </c>
      <c r="D27" s="1468" t="s">
        <v>1776</v>
      </c>
    </row>
    <row r="28" spans="2:4" ht="27.75" customHeight="1">
      <c r="B28" s="1465" t="s">
        <v>241</v>
      </c>
      <c r="C28" s="1466" t="s">
        <v>1777</v>
      </c>
      <c r="D28" s="1468" t="s">
        <v>1778</v>
      </c>
    </row>
    <row r="29" spans="2:4" ht="50.25" customHeight="1">
      <c r="B29" s="1465" t="s">
        <v>242</v>
      </c>
      <c r="C29" s="1466" t="s">
        <v>1710</v>
      </c>
      <c r="D29" s="1467" t="s">
        <v>1779</v>
      </c>
    </row>
    <row r="30" spans="2:4" ht="51" customHeight="1">
      <c r="B30" s="1465" t="s">
        <v>243</v>
      </c>
      <c r="C30" s="1466" t="s">
        <v>1721</v>
      </c>
      <c r="D30" s="1467" t="s">
        <v>1780</v>
      </c>
    </row>
    <row r="31" spans="2:4" ht="51" customHeight="1">
      <c r="B31" s="1469" t="s">
        <v>244</v>
      </c>
      <c r="C31" s="1466" t="s">
        <v>1781</v>
      </c>
      <c r="D31" s="1467" t="s">
        <v>1782</v>
      </c>
    </row>
    <row r="32" spans="2:4" ht="51" customHeight="1">
      <c r="B32" s="1469" t="s">
        <v>245</v>
      </c>
      <c r="C32" s="1466" t="s">
        <v>1783</v>
      </c>
      <c r="D32" s="1467" t="s">
        <v>1784</v>
      </c>
    </row>
    <row r="33" spans="2:4" ht="51" customHeight="1">
      <c r="B33" s="1469" t="s">
        <v>246</v>
      </c>
      <c r="C33" s="1466" t="s">
        <v>1785</v>
      </c>
      <c r="D33" s="1467" t="s">
        <v>1782</v>
      </c>
    </row>
    <row r="34" spans="2:4" ht="91.5" customHeight="1">
      <c r="B34" s="1469" t="s">
        <v>247</v>
      </c>
      <c r="C34" s="1466" t="s">
        <v>1696</v>
      </c>
      <c r="D34" s="1467" t="s">
        <v>1786</v>
      </c>
    </row>
    <row r="35" spans="2:4" ht="43.5" customHeight="1">
      <c r="B35" s="1469" t="s">
        <v>248</v>
      </c>
      <c r="C35" s="1466" t="s">
        <v>1724</v>
      </c>
      <c r="D35" s="1467" t="s">
        <v>1787</v>
      </c>
    </row>
    <row r="36" spans="2:4" ht="43.5" customHeight="1">
      <c r="B36" s="1469" t="s">
        <v>249</v>
      </c>
      <c r="C36" s="1466" t="s">
        <v>1697</v>
      </c>
      <c r="D36" s="1467" t="s">
        <v>1788</v>
      </c>
    </row>
    <row r="37" spans="2:4" ht="90" customHeight="1">
      <c r="B37" s="1469" t="s">
        <v>250</v>
      </c>
      <c r="C37" s="1466" t="s">
        <v>1698</v>
      </c>
      <c r="D37" s="1467" t="s">
        <v>1789</v>
      </c>
    </row>
    <row r="38" spans="2:4" ht="45" customHeight="1">
      <c r="B38" s="1469" t="s">
        <v>1790</v>
      </c>
      <c r="C38" s="1466" t="s">
        <v>1791</v>
      </c>
      <c r="D38" s="1467" t="s">
        <v>1792</v>
      </c>
    </row>
    <row r="39" spans="2:4" ht="54.75" customHeight="1">
      <c r="B39" s="1469" t="s">
        <v>253</v>
      </c>
      <c r="C39" s="1466" t="s">
        <v>1793</v>
      </c>
      <c r="D39" s="1467" t="s">
        <v>1794</v>
      </c>
    </row>
    <row r="40" spans="2:4" ht="25.5" customHeight="1">
      <c r="B40" s="2759" t="s">
        <v>1409</v>
      </c>
      <c r="C40" s="2760"/>
      <c r="D40" s="2761"/>
    </row>
    <row r="41" spans="2:4" ht="34.5" customHeight="1">
      <c r="B41" s="1465" t="s">
        <v>35</v>
      </c>
      <c r="C41" s="1466" t="s">
        <v>1297</v>
      </c>
      <c r="D41" s="1467" t="s">
        <v>1795</v>
      </c>
    </row>
    <row r="42" spans="2:4" ht="34.5" customHeight="1">
      <c r="B42" s="1465" t="s">
        <v>1796</v>
      </c>
      <c r="C42" s="1466" t="s">
        <v>1797</v>
      </c>
      <c r="D42" s="1467" t="s">
        <v>1798</v>
      </c>
    </row>
    <row r="43" spans="2:4" ht="46.5" customHeight="1">
      <c r="B43" s="1465" t="s">
        <v>224</v>
      </c>
      <c r="C43" s="1466" t="s">
        <v>1733</v>
      </c>
      <c r="D43" s="1466" t="s">
        <v>1799</v>
      </c>
    </row>
    <row r="44" spans="2:4" ht="34.5" customHeight="1">
      <c r="B44" s="1465" t="s">
        <v>1800</v>
      </c>
      <c r="C44" s="1466" t="s">
        <v>1801</v>
      </c>
      <c r="D44" s="1467" t="s">
        <v>1802</v>
      </c>
    </row>
    <row r="45" spans="2:4" ht="53.25" customHeight="1">
      <c r="B45" s="1465" t="s">
        <v>1803</v>
      </c>
      <c r="C45" s="1466" t="s">
        <v>1804</v>
      </c>
      <c r="D45" s="1467" t="s">
        <v>1805</v>
      </c>
    </row>
    <row r="46" spans="2:4" s="906" customFormat="1" ht="34.5" customHeight="1">
      <c r="B46" s="1470"/>
      <c r="C46" s="1466" t="s">
        <v>1729</v>
      </c>
      <c r="D46" s="1467" t="s">
        <v>1806</v>
      </c>
    </row>
    <row r="47" spans="2:4" s="906" customFormat="1" ht="107.25" customHeight="1">
      <c r="B47" s="1470"/>
      <c r="C47" s="1466" t="s">
        <v>1807</v>
      </c>
      <c r="D47" s="1467" t="s">
        <v>1808</v>
      </c>
    </row>
    <row r="48" spans="2:4" ht="34.5" customHeight="1">
      <c r="B48" s="1465"/>
      <c r="C48" s="1471" t="s">
        <v>1730</v>
      </c>
      <c r="D48" s="1471" t="s">
        <v>1809</v>
      </c>
    </row>
    <row r="49" spans="2:4" ht="34.5" customHeight="1">
      <c r="B49" s="1465"/>
      <c r="C49" s="1471" t="s">
        <v>1731</v>
      </c>
      <c r="D49" s="1471" t="s">
        <v>1810</v>
      </c>
    </row>
    <row r="50" spans="2:4" ht="34.5" customHeight="1">
      <c r="B50" s="1472" t="s">
        <v>1811</v>
      </c>
      <c r="C50" s="1466" t="s">
        <v>1812</v>
      </c>
      <c r="D50" s="1467" t="s">
        <v>1813</v>
      </c>
    </row>
  </sheetData>
  <sheetProtection/>
  <mergeCells count="2">
    <mergeCell ref="B5:D5"/>
    <mergeCell ref="B40:D40"/>
  </mergeCells>
  <printOptions horizontalCentered="1"/>
  <pageMargins left="0.17" right="0.18" top="0.28" bottom="0.25" header="0.22" footer="0.21"/>
  <pageSetup fitToHeight="2" horizontalDpi="600" verticalDpi="600" orientation="portrait" paperSize="9" scale="28" r:id="rId1"/>
</worksheet>
</file>

<file path=xl/worksheets/sheet21.xml><?xml version="1.0" encoding="utf-8"?>
<worksheet xmlns="http://schemas.openxmlformats.org/spreadsheetml/2006/main" xmlns:r="http://schemas.openxmlformats.org/officeDocument/2006/relationships">
  <dimension ref="A1:AX63"/>
  <sheetViews>
    <sheetView zoomScale="30" zoomScaleNormal="30" zoomScalePageLayoutView="0" workbookViewId="0" topLeftCell="A1">
      <pane xSplit="4" ySplit="8" topLeftCell="E9" activePane="bottomRight" state="frozen"/>
      <selection pane="topLeft" activeCell="B9" sqref="B9"/>
      <selection pane="topRight" activeCell="B9" sqref="B9"/>
      <selection pane="bottomLeft" activeCell="B9" sqref="B9"/>
      <selection pane="bottomRight" activeCell="E1" sqref="E1"/>
    </sheetView>
  </sheetViews>
  <sheetFormatPr defaultColWidth="11.421875" defaultRowHeight="15"/>
  <cols>
    <col min="1" max="1" width="15.7109375" style="1004" customWidth="1"/>
    <col min="2" max="2" width="88.8515625" style="1004" customWidth="1"/>
    <col min="3" max="3" width="13.140625" style="1004" customWidth="1"/>
    <col min="4" max="4" width="18.140625" style="1324" customWidth="1"/>
    <col min="5" max="5" width="27.140625" style="1004" customWidth="1"/>
    <col min="6" max="6" width="24.8515625" style="1004" customWidth="1"/>
    <col min="7" max="7" width="26.57421875" style="1004" customWidth="1"/>
    <col min="8" max="8" width="29.57421875" style="1004" customWidth="1"/>
    <col min="9" max="9" width="33.00390625" style="1004" customWidth="1"/>
    <col min="10" max="10" width="26.140625" style="1004" customWidth="1"/>
    <col min="11" max="11" width="27.00390625" style="1004" customWidth="1"/>
    <col min="12" max="12" width="25.28125" style="1004" customWidth="1"/>
    <col min="13" max="13" width="20.57421875" style="1004" customWidth="1"/>
    <col min="14" max="14" width="28.7109375" style="1004" customWidth="1"/>
    <col min="15" max="15" width="30.00390625" style="1004" customWidth="1"/>
    <col min="16" max="16" width="23.140625" style="1004" customWidth="1"/>
    <col min="17" max="20" width="28.7109375" style="1004" customWidth="1"/>
    <col min="21" max="21" width="22.28125" style="1004" customWidth="1"/>
    <col min="22" max="22" width="25.28125" style="1004" customWidth="1"/>
    <col min="23" max="23" width="34.8515625" style="1004" customWidth="1"/>
    <col min="24" max="25" width="16.00390625" style="1004" customWidth="1"/>
    <col min="26" max="35" width="14.00390625" style="1004" customWidth="1"/>
    <col min="36" max="36" width="19.7109375" style="1004" customWidth="1"/>
    <col min="37" max="37" width="14.421875" style="1004" customWidth="1"/>
    <col min="38" max="38" width="20.57421875" style="1004" customWidth="1"/>
    <col min="39" max="39" width="15.7109375" style="1004" customWidth="1"/>
    <col min="40" max="40" width="21.8515625" style="1004" customWidth="1"/>
    <col min="41" max="41" width="17.421875" style="1004" customWidth="1"/>
    <col min="42" max="42" width="25.7109375" style="1004" customWidth="1"/>
    <col min="43" max="43" width="40.00390625" style="1004" customWidth="1"/>
    <col min="44" max="44" width="28.7109375" style="1004" customWidth="1"/>
    <col min="45" max="45" width="33.421875" style="1004" customWidth="1"/>
    <col min="46" max="47" width="36.140625" style="1004" customWidth="1"/>
    <col min="48" max="49" width="37.00390625" style="1004" customWidth="1"/>
    <col min="50" max="50" width="36.8515625" style="1004" customWidth="1"/>
    <col min="51" max="16384" width="11.421875" style="1004" customWidth="1"/>
  </cols>
  <sheetData>
    <row r="1" spans="2:46" ht="57.75" customHeight="1">
      <c r="B1" s="1473" t="s">
        <v>1814</v>
      </c>
      <c r="C1" s="1474"/>
      <c r="D1" s="1475"/>
      <c r="E1" s="1327" t="s">
        <v>1815</v>
      </c>
      <c r="F1" s="1327"/>
      <c r="G1" s="1327"/>
      <c r="H1" s="1327"/>
      <c r="I1" s="1327"/>
      <c r="J1" s="1327"/>
      <c r="K1" s="1327"/>
      <c r="L1" s="1327"/>
      <c r="M1" s="1327"/>
      <c r="N1" s="1327"/>
      <c r="O1" s="1327"/>
      <c r="P1" s="1327"/>
      <c r="Q1" s="1327"/>
      <c r="R1" s="1327"/>
      <c r="S1" s="1327"/>
      <c r="T1" s="1327"/>
      <c r="U1" s="1327"/>
      <c r="V1" s="1327"/>
      <c r="W1" s="1327"/>
      <c r="X1" s="1327"/>
      <c r="Y1" s="1327"/>
      <c r="Z1" s="1327"/>
      <c r="AA1" s="1327"/>
      <c r="AB1" s="1327"/>
      <c r="AC1" s="1327"/>
      <c r="AD1" s="1327"/>
      <c r="AE1" s="1327"/>
      <c r="AF1" s="1327"/>
      <c r="AG1" s="1327"/>
      <c r="AH1" s="1327"/>
      <c r="AI1" s="1327"/>
      <c r="AJ1" s="1327"/>
      <c r="AK1" s="1327"/>
      <c r="AL1" s="1327"/>
      <c r="AM1" s="1327"/>
      <c r="AN1" s="1327"/>
      <c r="AO1" s="1327"/>
      <c r="AP1" s="1327"/>
      <c r="AQ1" s="1327"/>
      <c r="AR1" s="1476"/>
      <c r="AS1" s="1477"/>
      <c r="AT1" s="1477"/>
    </row>
    <row r="2" spans="2:46" ht="57.75" customHeight="1">
      <c r="B2" s="1474"/>
      <c r="C2" s="1474"/>
      <c r="D2" s="1475"/>
      <c r="E2" s="1327"/>
      <c r="F2" s="1327"/>
      <c r="G2" s="1327"/>
      <c r="H2" s="1327"/>
      <c r="I2" s="1327"/>
      <c r="J2" s="1327"/>
      <c r="K2" s="1327"/>
      <c r="L2" s="1327"/>
      <c r="M2" s="1327"/>
      <c r="N2" s="1327"/>
      <c r="O2" s="1327"/>
      <c r="P2" s="1327"/>
      <c r="Q2" s="1327"/>
      <c r="R2" s="1327"/>
      <c r="S2" s="1327"/>
      <c r="T2" s="1327"/>
      <c r="U2" s="1327"/>
      <c r="V2" s="1327"/>
      <c r="W2" s="1327"/>
      <c r="X2" s="1327"/>
      <c r="Y2" s="1327"/>
      <c r="Z2" s="1327"/>
      <c r="AA2" s="1327"/>
      <c r="AB2" s="1327"/>
      <c r="AC2" s="1327"/>
      <c r="AD2" s="1327"/>
      <c r="AE2" s="1327"/>
      <c r="AF2" s="1327"/>
      <c r="AG2" s="1327"/>
      <c r="AH2" s="1327"/>
      <c r="AI2" s="1327"/>
      <c r="AJ2" s="1327"/>
      <c r="AK2" s="1327"/>
      <c r="AL2" s="1327"/>
      <c r="AM2" s="1327"/>
      <c r="AN2" s="1327"/>
      <c r="AO2" s="1327"/>
      <c r="AP2" s="1327"/>
      <c r="AQ2" s="1327"/>
      <c r="AR2" s="1476"/>
      <c r="AS2" s="1477"/>
      <c r="AT2" s="1477"/>
    </row>
    <row r="3" spans="2:46" ht="36.75" customHeight="1">
      <c r="B3" s="1478"/>
      <c r="C3" s="1478"/>
      <c r="D3" s="1479"/>
      <c r="E3" s="2706"/>
      <c r="F3" s="2706"/>
      <c r="G3" s="1335"/>
      <c r="H3" s="1335"/>
      <c r="I3" s="1335"/>
      <c r="J3" s="1327"/>
      <c r="K3" s="1327"/>
      <c r="L3" s="1327"/>
      <c r="M3" s="1327"/>
      <c r="N3" s="1327"/>
      <c r="O3" s="1327"/>
      <c r="P3" s="1327"/>
      <c r="Q3" s="1327"/>
      <c r="R3" s="1327"/>
      <c r="S3" s="1327"/>
      <c r="T3" s="1327"/>
      <c r="U3" s="1327"/>
      <c r="V3" s="1327"/>
      <c r="W3" s="1327"/>
      <c r="X3" s="1327"/>
      <c r="Y3" s="1327"/>
      <c r="Z3" s="1327"/>
      <c r="AA3" s="1327"/>
      <c r="AB3" s="1327"/>
      <c r="AC3" s="1327"/>
      <c r="AD3" s="1327"/>
      <c r="AE3" s="1327"/>
      <c r="AF3" s="1327"/>
      <c r="AG3" s="1327"/>
      <c r="AH3" s="1327"/>
      <c r="AI3" s="1327"/>
      <c r="AJ3" s="1327"/>
      <c r="AK3" s="1327"/>
      <c r="AL3" s="1327"/>
      <c r="AM3" s="1329"/>
      <c r="AN3" s="1329"/>
      <c r="AO3" s="1480"/>
      <c r="AP3" s="1480"/>
      <c r="AQ3" s="1480"/>
      <c r="AR3" s="1480"/>
      <c r="AS3" s="1480"/>
      <c r="AT3" s="1480"/>
    </row>
    <row r="4" spans="2:46" s="1324" customFormat="1" ht="36.75" customHeight="1" thickBot="1">
      <c r="B4" s="1479"/>
      <c r="C4" s="1479"/>
      <c r="D4" s="1479"/>
      <c r="E4" s="1336"/>
      <c r="F4" s="1336"/>
      <c r="G4" s="1336"/>
      <c r="H4" s="1336"/>
      <c r="I4" s="1336"/>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37"/>
      <c r="AN4" s="1337"/>
      <c r="AO4" s="1481"/>
      <c r="AP4" s="1481"/>
      <c r="AQ4" s="1481"/>
      <c r="AR4" s="1481"/>
      <c r="AS4" s="1481"/>
      <c r="AT4" s="1481"/>
    </row>
    <row r="5" spans="2:50" ht="87" customHeight="1">
      <c r="B5" s="2762"/>
      <c r="C5" s="2763"/>
      <c r="D5" s="2764"/>
      <c r="E5" s="2771" t="s">
        <v>1816</v>
      </c>
      <c r="F5" s="2716" t="s">
        <v>1817</v>
      </c>
      <c r="G5" s="2717"/>
      <c r="H5" s="2718"/>
      <c r="I5" s="1482" t="s">
        <v>1691</v>
      </c>
      <c r="J5" s="2772" t="s">
        <v>1265</v>
      </c>
      <c r="K5" s="2773"/>
      <c r="L5" s="2773"/>
      <c r="M5" s="2774"/>
      <c r="N5" s="2783" t="s">
        <v>1462</v>
      </c>
      <c r="O5" s="2783" t="s">
        <v>1692</v>
      </c>
      <c r="P5" s="2783" t="s">
        <v>1268</v>
      </c>
      <c r="Q5" s="2785" t="s">
        <v>1818</v>
      </c>
      <c r="R5" s="2786"/>
      <c r="S5" s="2786"/>
      <c r="T5" s="2787"/>
      <c r="U5" s="2785" t="s">
        <v>1694</v>
      </c>
      <c r="V5" s="1483"/>
      <c r="W5" s="1484"/>
      <c r="X5" s="2772" t="s">
        <v>1695</v>
      </c>
      <c r="Y5" s="2773"/>
      <c r="Z5" s="2773"/>
      <c r="AA5" s="2773"/>
      <c r="AB5" s="2773"/>
      <c r="AC5" s="2773"/>
      <c r="AD5" s="2773"/>
      <c r="AE5" s="2773"/>
      <c r="AF5" s="2773"/>
      <c r="AG5" s="2773"/>
      <c r="AH5" s="2773"/>
      <c r="AI5" s="2773"/>
      <c r="AJ5" s="2773"/>
      <c r="AK5" s="2773"/>
      <c r="AL5" s="2773"/>
      <c r="AM5" s="2773"/>
      <c r="AN5" s="2773"/>
      <c r="AO5" s="2773"/>
      <c r="AP5" s="2774"/>
      <c r="AQ5" s="2783" t="s">
        <v>1819</v>
      </c>
      <c r="AR5" s="2729" t="s">
        <v>1696</v>
      </c>
      <c r="AS5" s="2730"/>
      <c r="AT5" s="2783" t="s">
        <v>1697</v>
      </c>
      <c r="AU5" s="2719" t="s">
        <v>1698</v>
      </c>
      <c r="AV5" s="2733" t="s">
        <v>1820</v>
      </c>
      <c r="AW5" s="2733"/>
      <c r="AX5" s="2777" t="s">
        <v>1821</v>
      </c>
    </row>
    <row r="6" spans="2:50" ht="74.25" customHeight="1">
      <c r="B6" s="2765"/>
      <c r="C6" s="2766"/>
      <c r="D6" s="2767"/>
      <c r="E6" s="2714"/>
      <c r="F6" s="2721" t="s">
        <v>1701</v>
      </c>
      <c r="G6" s="1342" t="s">
        <v>1702</v>
      </c>
      <c r="H6" s="2723" t="s">
        <v>1703</v>
      </c>
      <c r="I6" s="2780" t="s">
        <v>1262</v>
      </c>
      <c r="J6" s="2780" t="s">
        <v>1275</v>
      </c>
      <c r="K6" s="2780" t="s">
        <v>1276</v>
      </c>
      <c r="L6" s="2775" t="s">
        <v>1277</v>
      </c>
      <c r="M6" s="2776"/>
      <c r="N6" s="2782"/>
      <c r="O6" s="2782"/>
      <c r="P6" s="2784"/>
      <c r="Q6" s="2796">
        <v>0</v>
      </c>
      <c r="R6" s="2798" t="s">
        <v>1704</v>
      </c>
      <c r="S6" s="2798" t="s">
        <v>1705</v>
      </c>
      <c r="T6" s="2798" t="s">
        <v>1706</v>
      </c>
      <c r="U6" s="2782"/>
      <c r="V6" s="2780" t="s">
        <v>1707</v>
      </c>
      <c r="W6" s="2780" t="s">
        <v>1708</v>
      </c>
      <c r="X6" s="2802" t="s">
        <v>1822</v>
      </c>
      <c r="Y6" s="2803"/>
      <c r="Z6" s="2803"/>
      <c r="AA6" s="2803"/>
      <c r="AB6" s="2803"/>
      <c r="AC6" s="2803"/>
      <c r="AD6" s="2803"/>
      <c r="AE6" s="2803"/>
      <c r="AF6" s="2803"/>
      <c r="AG6" s="2803"/>
      <c r="AH6" s="2803"/>
      <c r="AI6" s="2804"/>
      <c r="AJ6" s="1485">
        <v>12.5</v>
      </c>
      <c r="AK6" s="2788" t="s">
        <v>1823</v>
      </c>
      <c r="AL6" s="2789"/>
      <c r="AM6" s="2788" t="s">
        <v>1824</v>
      </c>
      <c r="AN6" s="2789"/>
      <c r="AO6" s="2788" t="s">
        <v>1711</v>
      </c>
      <c r="AP6" s="2789"/>
      <c r="AQ6" s="2782"/>
      <c r="AR6" s="2731"/>
      <c r="AS6" s="2732"/>
      <c r="AT6" s="2782"/>
      <c r="AU6" s="2720"/>
      <c r="AV6" s="2734"/>
      <c r="AW6" s="2734"/>
      <c r="AX6" s="2778"/>
    </row>
    <row r="7" spans="2:50" ht="158.25" customHeight="1">
      <c r="B7" s="2765"/>
      <c r="C7" s="2766"/>
      <c r="D7" s="2767"/>
      <c r="E7" s="2715"/>
      <c r="F7" s="2722"/>
      <c r="G7" s="1342" t="s">
        <v>1712</v>
      </c>
      <c r="H7" s="2715"/>
      <c r="I7" s="2781"/>
      <c r="J7" s="2782"/>
      <c r="K7" s="2782"/>
      <c r="L7" s="1486" t="s">
        <v>1713</v>
      </c>
      <c r="M7" s="1486" t="s">
        <v>1714</v>
      </c>
      <c r="N7" s="2782"/>
      <c r="O7" s="2782"/>
      <c r="P7" s="2784"/>
      <c r="Q7" s="2797"/>
      <c r="R7" s="2784"/>
      <c r="S7" s="2784"/>
      <c r="T7" s="2784"/>
      <c r="U7" s="2782"/>
      <c r="V7" s="2781"/>
      <c r="W7" s="2781"/>
      <c r="X7" s="1487" t="s">
        <v>1825</v>
      </c>
      <c r="Y7" s="1487" t="s">
        <v>1716</v>
      </c>
      <c r="Z7" s="1487" t="s">
        <v>1717</v>
      </c>
      <c r="AA7" s="1487" t="s">
        <v>1826</v>
      </c>
      <c r="AB7" s="1487" t="s">
        <v>1827</v>
      </c>
      <c r="AC7" s="1487" t="s">
        <v>1828</v>
      </c>
      <c r="AD7" s="1487" t="s">
        <v>1829</v>
      </c>
      <c r="AE7" s="1487" t="s">
        <v>1830</v>
      </c>
      <c r="AF7" s="1487" t="s">
        <v>1831</v>
      </c>
      <c r="AG7" s="1487" t="s">
        <v>1832</v>
      </c>
      <c r="AH7" s="1487" t="s">
        <v>1833</v>
      </c>
      <c r="AI7" s="1487" t="s">
        <v>1719</v>
      </c>
      <c r="AJ7" s="1342" t="s">
        <v>1720</v>
      </c>
      <c r="AK7" s="1488"/>
      <c r="AL7" s="1489" t="s">
        <v>1723</v>
      </c>
      <c r="AM7" s="1488"/>
      <c r="AN7" s="1489" t="s">
        <v>1723</v>
      </c>
      <c r="AO7" s="1488"/>
      <c r="AP7" s="1489" t="s">
        <v>1723</v>
      </c>
      <c r="AQ7" s="2782"/>
      <c r="AR7" s="1352"/>
      <c r="AS7" s="1353" t="s">
        <v>1724</v>
      </c>
      <c r="AT7" s="2781"/>
      <c r="AU7" s="2725"/>
      <c r="AV7" s="1351" t="s">
        <v>1725</v>
      </c>
      <c r="AW7" s="1351" t="s">
        <v>1726</v>
      </c>
      <c r="AX7" s="2779"/>
    </row>
    <row r="8" spans="2:50" ht="54.75" customHeight="1">
      <c r="B8" s="2768"/>
      <c r="C8" s="2769"/>
      <c r="D8" s="2770"/>
      <c r="E8" s="1490" t="s">
        <v>35</v>
      </c>
      <c r="F8" s="1490" t="s">
        <v>36</v>
      </c>
      <c r="G8" s="1490" t="s">
        <v>217</v>
      </c>
      <c r="H8" s="1359" t="s">
        <v>218</v>
      </c>
      <c r="I8" s="1490" t="s">
        <v>219</v>
      </c>
      <c r="J8" s="1359" t="s">
        <v>220</v>
      </c>
      <c r="K8" s="1359" t="s">
        <v>221</v>
      </c>
      <c r="L8" s="1490" t="s">
        <v>222</v>
      </c>
      <c r="M8" s="1490" t="s">
        <v>223</v>
      </c>
      <c r="N8" s="1490" t="s">
        <v>224</v>
      </c>
      <c r="O8" s="1490" t="s">
        <v>225</v>
      </c>
      <c r="P8" s="1490" t="s">
        <v>226</v>
      </c>
      <c r="Q8" s="1490" t="s">
        <v>227</v>
      </c>
      <c r="R8" s="1490" t="s">
        <v>228</v>
      </c>
      <c r="S8" s="1490" t="s">
        <v>229</v>
      </c>
      <c r="T8" s="1490" t="s">
        <v>230</v>
      </c>
      <c r="U8" s="1490" t="s">
        <v>231</v>
      </c>
      <c r="V8" s="1490" t="s">
        <v>232</v>
      </c>
      <c r="W8" s="1490" t="s">
        <v>233</v>
      </c>
      <c r="X8" s="1490" t="s">
        <v>234</v>
      </c>
      <c r="Y8" s="1490" t="s">
        <v>235</v>
      </c>
      <c r="Z8" s="1490" t="s">
        <v>236</v>
      </c>
      <c r="AA8" s="1490" t="s">
        <v>237</v>
      </c>
      <c r="AB8" s="1490" t="s">
        <v>238</v>
      </c>
      <c r="AC8" s="1490" t="s">
        <v>239</v>
      </c>
      <c r="AD8" s="1490" t="s">
        <v>240</v>
      </c>
      <c r="AE8" s="1490" t="s">
        <v>241</v>
      </c>
      <c r="AF8" s="1490" t="s">
        <v>242</v>
      </c>
      <c r="AG8" s="1490" t="s">
        <v>243</v>
      </c>
      <c r="AH8" s="1490" t="s">
        <v>244</v>
      </c>
      <c r="AI8" s="1490" t="s">
        <v>245</v>
      </c>
      <c r="AJ8" s="1490" t="s">
        <v>246</v>
      </c>
      <c r="AK8" s="1490" t="s">
        <v>247</v>
      </c>
      <c r="AL8" s="1490" t="s">
        <v>248</v>
      </c>
      <c r="AM8" s="1490" t="s">
        <v>249</v>
      </c>
      <c r="AN8" s="1490" t="s">
        <v>250</v>
      </c>
      <c r="AO8" s="1490" t="s">
        <v>251</v>
      </c>
      <c r="AP8" s="1490" t="s">
        <v>252</v>
      </c>
      <c r="AQ8" s="1490" t="s">
        <v>253</v>
      </c>
      <c r="AR8" s="1358" t="s">
        <v>254</v>
      </c>
      <c r="AS8" s="1490" t="s">
        <v>255</v>
      </c>
      <c r="AT8" s="1490" t="s">
        <v>256</v>
      </c>
      <c r="AU8" s="1360" t="s">
        <v>257</v>
      </c>
      <c r="AV8" s="1360" t="s">
        <v>258</v>
      </c>
      <c r="AW8" s="1360" t="s">
        <v>259</v>
      </c>
      <c r="AX8" s="1491" t="s">
        <v>260</v>
      </c>
    </row>
    <row r="9" spans="1:50" ht="75" customHeight="1">
      <c r="A9" s="1492"/>
      <c r="B9" s="2790" t="s">
        <v>1297</v>
      </c>
      <c r="C9" s="2791"/>
      <c r="D9" s="1364" t="s">
        <v>35</v>
      </c>
      <c r="E9" s="1493"/>
      <c r="F9" s="1494"/>
      <c r="G9" s="1494"/>
      <c r="H9" s="1495"/>
      <c r="I9" s="1496"/>
      <c r="J9" s="1494"/>
      <c r="K9" s="1494"/>
      <c r="L9" s="1494"/>
      <c r="M9" s="1494"/>
      <c r="N9" s="1494"/>
      <c r="O9" s="1497"/>
      <c r="P9" s="1493"/>
      <c r="Q9" s="1494"/>
      <c r="R9" s="1494"/>
      <c r="S9" s="1494"/>
      <c r="T9" s="1494"/>
      <c r="U9" s="1493"/>
      <c r="V9" s="1493"/>
      <c r="W9" s="1498"/>
      <c r="X9" s="1494"/>
      <c r="Y9" s="1494"/>
      <c r="Z9" s="1494"/>
      <c r="AA9" s="1494"/>
      <c r="AB9" s="1494"/>
      <c r="AC9" s="1494"/>
      <c r="AD9" s="1494"/>
      <c r="AE9" s="1494"/>
      <c r="AF9" s="1499"/>
      <c r="AG9" s="1499"/>
      <c r="AH9" s="1499"/>
      <c r="AI9" s="1494"/>
      <c r="AJ9" s="1494"/>
      <c r="AK9" s="1498"/>
      <c r="AL9" s="1493"/>
      <c r="AM9" s="1495"/>
      <c r="AN9" s="1494"/>
      <c r="AO9" s="1383"/>
      <c r="AP9" s="1494"/>
      <c r="AQ9" s="1493"/>
      <c r="AR9" s="1494"/>
      <c r="AS9" s="1493"/>
      <c r="AT9" s="1500"/>
      <c r="AU9" s="1493"/>
      <c r="AV9" s="1493"/>
      <c r="AW9" s="1371" t="s">
        <v>1298</v>
      </c>
      <c r="AX9" s="1501"/>
    </row>
    <row r="10" spans="1:50" ht="75" customHeight="1">
      <c r="A10" s="1492"/>
      <c r="B10" s="2792" t="s">
        <v>1727</v>
      </c>
      <c r="C10" s="2793"/>
      <c r="D10" s="1374" t="s">
        <v>36</v>
      </c>
      <c r="E10" s="1502"/>
      <c r="F10" s="1503"/>
      <c r="G10" s="1503"/>
      <c r="H10" s="1504"/>
      <c r="I10" s="1505"/>
      <c r="J10" s="1503"/>
      <c r="K10" s="1503"/>
      <c r="L10" s="1503"/>
      <c r="M10" s="1503"/>
      <c r="N10" s="1503"/>
      <c r="O10" s="1374"/>
      <c r="P10" s="1502"/>
      <c r="Q10" s="1503"/>
      <c r="R10" s="1503"/>
      <c r="S10" s="1503"/>
      <c r="T10" s="1504"/>
      <c r="U10" s="1502"/>
      <c r="V10" s="1502"/>
      <c r="W10" s="1502"/>
      <c r="X10" s="1503"/>
      <c r="Y10" s="1503"/>
      <c r="Z10" s="1503"/>
      <c r="AA10" s="1503"/>
      <c r="AB10" s="1503"/>
      <c r="AC10" s="1503"/>
      <c r="AD10" s="1503"/>
      <c r="AE10" s="1503"/>
      <c r="AF10" s="1506"/>
      <c r="AG10" s="1506"/>
      <c r="AH10" s="1506"/>
      <c r="AI10" s="1503"/>
      <c r="AJ10" s="1503"/>
      <c r="AK10" s="1504"/>
      <c r="AL10" s="1504"/>
      <c r="AM10" s="1503"/>
      <c r="AN10" s="1503"/>
      <c r="AO10" s="1374"/>
      <c r="AP10" s="1504"/>
      <c r="AQ10" s="1502"/>
      <c r="AR10" s="1502"/>
      <c r="AS10" s="1504"/>
      <c r="AT10" s="1507"/>
      <c r="AU10" s="1504"/>
      <c r="AV10" s="1504"/>
      <c r="AW10" s="1371" t="s">
        <v>1298</v>
      </c>
      <c r="AX10" s="1508"/>
    </row>
    <row r="11" spans="1:50" ht="75" customHeight="1">
      <c r="A11" s="1492"/>
      <c r="B11" s="2794" t="s">
        <v>1728</v>
      </c>
      <c r="C11" s="2795"/>
      <c r="D11" s="1383" t="s">
        <v>217</v>
      </c>
      <c r="E11" s="1384"/>
      <c r="F11" s="1385"/>
      <c r="G11" s="1385"/>
      <c r="H11" s="1386"/>
      <c r="I11" s="1390"/>
      <c r="J11" s="1366"/>
      <c r="K11" s="1366"/>
      <c r="L11" s="1366"/>
      <c r="M11" s="1366"/>
      <c r="N11" s="1366"/>
      <c r="O11" s="1366"/>
      <c r="P11" s="1388"/>
      <c r="Q11" s="1389"/>
      <c r="R11" s="1389"/>
      <c r="S11" s="1389"/>
      <c r="T11" s="1389"/>
      <c r="U11" s="1388"/>
      <c r="V11" s="1388"/>
      <c r="W11" s="1509"/>
      <c r="X11" s="1366"/>
      <c r="Y11" s="1366"/>
      <c r="Z11" s="1366"/>
      <c r="AA11" s="1366"/>
      <c r="AB11" s="1366"/>
      <c r="AC11" s="1366"/>
      <c r="AD11" s="1366"/>
      <c r="AE11" s="1366"/>
      <c r="AF11" s="1510"/>
      <c r="AG11" s="1510"/>
      <c r="AH11" s="1511"/>
      <c r="AI11" s="1511"/>
      <c r="AJ11" s="1511"/>
      <c r="AK11" s="1512"/>
      <c r="AL11" s="1513"/>
      <c r="AM11" s="1514"/>
      <c r="AN11" s="1513"/>
      <c r="AO11" s="1514"/>
      <c r="AP11" s="1513"/>
      <c r="AQ11" s="1390"/>
      <c r="AR11" s="1389"/>
      <c r="AS11" s="1515"/>
      <c r="AT11" s="1516"/>
      <c r="AU11" s="1509"/>
      <c r="AV11" s="1366"/>
      <c r="AW11" s="1432"/>
      <c r="AX11" s="1517"/>
    </row>
    <row r="12" spans="1:50" ht="75" customHeight="1">
      <c r="A12" s="1492"/>
      <c r="B12" s="2805" t="s">
        <v>1729</v>
      </c>
      <c r="C12" s="2806"/>
      <c r="D12" s="1383" t="s">
        <v>218</v>
      </c>
      <c r="E12" s="1384"/>
      <c r="F12" s="1385"/>
      <c r="G12" s="1385"/>
      <c r="H12" s="1385"/>
      <c r="I12" s="1390"/>
      <c r="J12" s="1366"/>
      <c r="K12" s="1366"/>
      <c r="L12" s="1366"/>
      <c r="M12" s="1366"/>
      <c r="N12" s="1366"/>
      <c r="O12" s="1366"/>
      <c r="P12" s="1388"/>
      <c r="Q12" s="1432"/>
      <c r="R12" s="1432"/>
      <c r="S12" s="1432"/>
      <c r="T12" s="1432"/>
      <c r="U12" s="1388"/>
      <c r="V12" s="1388"/>
      <c r="W12" s="1509"/>
      <c r="X12" s="1366"/>
      <c r="Y12" s="1366"/>
      <c r="Z12" s="1366"/>
      <c r="AA12" s="1366"/>
      <c r="AB12" s="1366"/>
      <c r="AC12" s="1366"/>
      <c r="AD12" s="1366"/>
      <c r="AE12" s="1366"/>
      <c r="AF12" s="1510"/>
      <c r="AG12" s="1510"/>
      <c r="AH12" s="1511"/>
      <c r="AI12" s="1511"/>
      <c r="AJ12" s="1511"/>
      <c r="AK12" s="1512"/>
      <c r="AL12" s="1513"/>
      <c r="AM12" s="1518"/>
      <c r="AN12" s="1519"/>
      <c r="AO12" s="1514"/>
      <c r="AP12" s="1513"/>
      <c r="AQ12" s="1390"/>
      <c r="AR12" s="1389"/>
      <c r="AS12" s="1515"/>
      <c r="AT12" s="1516"/>
      <c r="AU12" s="1388"/>
      <c r="AV12" s="1366"/>
      <c r="AW12" s="1432"/>
      <c r="AX12" s="1517"/>
    </row>
    <row r="13" spans="1:50" ht="65.25" customHeight="1">
      <c r="A13" s="1492"/>
      <c r="B13" s="2799" t="s">
        <v>1730</v>
      </c>
      <c r="C13" s="1520" t="s">
        <v>1834</v>
      </c>
      <c r="D13" s="1403" t="s">
        <v>219</v>
      </c>
      <c r="E13" s="1384"/>
      <c r="F13" s="1385"/>
      <c r="G13" s="1385"/>
      <c r="H13" s="1385"/>
      <c r="I13" s="1390"/>
      <c r="J13" s="1385"/>
      <c r="K13" s="1385"/>
      <c r="L13" s="1385"/>
      <c r="M13" s="1385"/>
      <c r="N13" s="1385"/>
      <c r="O13" s="1385"/>
      <c r="P13" s="1388"/>
      <c r="Q13" s="1399"/>
      <c r="R13" s="1399"/>
      <c r="S13" s="1399"/>
      <c r="T13" s="1399"/>
      <c r="U13" s="1388"/>
      <c r="V13" s="1388"/>
      <c r="W13" s="1509"/>
      <c r="X13" s="1366"/>
      <c r="Y13" s="1366"/>
      <c r="Z13" s="1366"/>
      <c r="AA13" s="1366"/>
      <c r="AB13" s="1366"/>
      <c r="AC13" s="1366"/>
      <c r="AD13" s="1366"/>
      <c r="AE13" s="1366"/>
      <c r="AF13" s="1510"/>
      <c r="AG13" s="1510"/>
      <c r="AH13" s="1511"/>
      <c r="AI13" s="1511"/>
      <c r="AJ13" s="1511"/>
      <c r="AK13" s="1512"/>
      <c r="AL13" s="1513"/>
      <c r="AM13" s="1521"/>
      <c r="AN13" s="1522"/>
      <c r="AO13" s="1514"/>
      <c r="AP13" s="1513"/>
      <c r="AQ13" s="1390"/>
      <c r="AR13" s="1389"/>
      <c r="AS13" s="1515"/>
      <c r="AT13" s="1516"/>
      <c r="AU13" s="1384"/>
      <c r="AV13" s="1385"/>
      <c r="AW13" s="1399"/>
      <c r="AX13" s="1517"/>
    </row>
    <row r="14" spans="1:50" ht="65.25" customHeight="1">
      <c r="A14" s="1492"/>
      <c r="B14" s="2799"/>
      <c r="C14" s="1520" t="s">
        <v>1835</v>
      </c>
      <c r="D14" s="1403" t="s">
        <v>220</v>
      </c>
      <c r="E14" s="1384"/>
      <c r="F14" s="1385"/>
      <c r="G14" s="1385"/>
      <c r="H14" s="1385"/>
      <c r="I14" s="1390"/>
      <c r="J14" s="1385"/>
      <c r="K14" s="1385"/>
      <c r="L14" s="1385"/>
      <c r="M14" s="1385"/>
      <c r="N14" s="1385"/>
      <c r="O14" s="1385"/>
      <c r="P14" s="1388"/>
      <c r="Q14" s="1399"/>
      <c r="R14" s="1399"/>
      <c r="S14" s="1399"/>
      <c r="T14" s="1399"/>
      <c r="U14" s="1388"/>
      <c r="V14" s="1388"/>
      <c r="W14" s="1509"/>
      <c r="X14" s="1366"/>
      <c r="Y14" s="1366"/>
      <c r="Z14" s="1366"/>
      <c r="AA14" s="1366"/>
      <c r="AB14" s="1366"/>
      <c r="AC14" s="1366"/>
      <c r="AD14" s="1366"/>
      <c r="AE14" s="1366"/>
      <c r="AF14" s="1510"/>
      <c r="AG14" s="1510"/>
      <c r="AH14" s="1511"/>
      <c r="AI14" s="1511"/>
      <c r="AJ14" s="1511"/>
      <c r="AK14" s="1512"/>
      <c r="AL14" s="1513"/>
      <c r="AM14" s="1521"/>
      <c r="AN14" s="1522"/>
      <c r="AO14" s="1514"/>
      <c r="AP14" s="1513"/>
      <c r="AQ14" s="1390"/>
      <c r="AR14" s="1389"/>
      <c r="AS14" s="1515"/>
      <c r="AT14" s="1516"/>
      <c r="AU14" s="1384"/>
      <c r="AV14" s="1385"/>
      <c r="AW14" s="1399"/>
      <c r="AX14" s="1517"/>
    </row>
    <row r="15" spans="1:50" ht="65.25" customHeight="1">
      <c r="A15" s="1492"/>
      <c r="B15" s="2800"/>
      <c r="C15" s="1523" t="s">
        <v>1836</v>
      </c>
      <c r="D15" s="1403" t="s">
        <v>221</v>
      </c>
      <c r="E15" s="1384"/>
      <c r="F15" s="1385"/>
      <c r="G15" s="1385"/>
      <c r="H15" s="1385"/>
      <c r="I15" s="1390"/>
      <c r="J15" s="1385"/>
      <c r="K15" s="1385"/>
      <c r="L15" s="1385"/>
      <c r="M15" s="1385"/>
      <c r="N15" s="1385"/>
      <c r="O15" s="1385"/>
      <c r="P15" s="1388"/>
      <c r="Q15" s="1399"/>
      <c r="R15" s="1399"/>
      <c r="S15" s="1399"/>
      <c r="T15" s="1399"/>
      <c r="U15" s="1388"/>
      <c r="V15" s="1388"/>
      <c r="W15" s="1509"/>
      <c r="X15" s="1366"/>
      <c r="Y15" s="1366"/>
      <c r="Z15" s="1366"/>
      <c r="AA15" s="1366"/>
      <c r="AB15" s="1366"/>
      <c r="AC15" s="1366"/>
      <c r="AD15" s="1366"/>
      <c r="AE15" s="1366"/>
      <c r="AF15" s="1510"/>
      <c r="AG15" s="1510"/>
      <c r="AH15" s="1511"/>
      <c r="AI15" s="1511"/>
      <c r="AJ15" s="1511"/>
      <c r="AK15" s="1512"/>
      <c r="AL15" s="1513"/>
      <c r="AM15" s="1521"/>
      <c r="AN15" s="1522"/>
      <c r="AO15" s="1514"/>
      <c r="AP15" s="1513"/>
      <c r="AQ15" s="1390"/>
      <c r="AR15" s="1389"/>
      <c r="AS15" s="1515"/>
      <c r="AT15" s="1516"/>
      <c r="AU15" s="1384"/>
      <c r="AV15" s="1385"/>
      <c r="AW15" s="1399"/>
      <c r="AX15" s="1517"/>
    </row>
    <row r="16" spans="1:50" ht="65.25" customHeight="1">
      <c r="A16" s="1492"/>
      <c r="B16" s="2801" t="s">
        <v>1731</v>
      </c>
      <c r="C16" s="1524" t="s">
        <v>1837</v>
      </c>
      <c r="D16" s="1403" t="s">
        <v>222</v>
      </c>
      <c r="E16" s="1384"/>
      <c r="F16" s="1385"/>
      <c r="G16" s="1385"/>
      <c r="H16" s="1385"/>
      <c r="I16" s="1390"/>
      <c r="J16" s="1385"/>
      <c r="K16" s="1385"/>
      <c r="L16" s="1385"/>
      <c r="M16" s="1385"/>
      <c r="N16" s="1385"/>
      <c r="O16" s="1385"/>
      <c r="P16" s="1388"/>
      <c r="Q16" s="1399"/>
      <c r="R16" s="1399"/>
      <c r="S16" s="1399"/>
      <c r="T16" s="1399"/>
      <c r="U16" s="1388"/>
      <c r="V16" s="1388"/>
      <c r="W16" s="1509"/>
      <c r="X16" s="1366"/>
      <c r="Y16" s="1366"/>
      <c r="Z16" s="1366"/>
      <c r="AA16" s="1366"/>
      <c r="AB16" s="1366"/>
      <c r="AC16" s="1366"/>
      <c r="AD16" s="1366"/>
      <c r="AE16" s="1366"/>
      <c r="AF16" s="1510"/>
      <c r="AG16" s="1510"/>
      <c r="AH16" s="1511"/>
      <c r="AI16" s="1511"/>
      <c r="AJ16" s="1511"/>
      <c r="AK16" s="1512"/>
      <c r="AL16" s="1513"/>
      <c r="AM16" s="1521"/>
      <c r="AN16" s="1522"/>
      <c r="AO16" s="1514"/>
      <c r="AP16" s="1513"/>
      <c r="AQ16" s="1390"/>
      <c r="AR16" s="1389"/>
      <c r="AS16" s="1515"/>
      <c r="AT16" s="1516"/>
      <c r="AU16" s="1384"/>
      <c r="AV16" s="1385"/>
      <c r="AW16" s="1399"/>
      <c r="AX16" s="1517"/>
    </row>
    <row r="17" spans="1:50" ht="65.25" customHeight="1">
      <c r="A17" s="1492"/>
      <c r="B17" s="2800"/>
      <c r="C17" s="1523" t="s">
        <v>1838</v>
      </c>
      <c r="D17" s="1403" t="s">
        <v>223</v>
      </c>
      <c r="E17" s="1384"/>
      <c r="F17" s="1385"/>
      <c r="G17" s="1385"/>
      <c r="H17" s="1385"/>
      <c r="I17" s="1390"/>
      <c r="J17" s="1385"/>
      <c r="K17" s="1385"/>
      <c r="L17" s="1385"/>
      <c r="M17" s="1385"/>
      <c r="N17" s="1385"/>
      <c r="O17" s="1385"/>
      <c r="P17" s="1388"/>
      <c r="Q17" s="1399"/>
      <c r="R17" s="1399"/>
      <c r="S17" s="1399"/>
      <c r="T17" s="1399"/>
      <c r="U17" s="1388"/>
      <c r="V17" s="1388"/>
      <c r="W17" s="1509"/>
      <c r="X17" s="1366"/>
      <c r="Y17" s="1366"/>
      <c r="Z17" s="1366"/>
      <c r="AA17" s="1366"/>
      <c r="AB17" s="1366"/>
      <c r="AC17" s="1366"/>
      <c r="AD17" s="1366"/>
      <c r="AE17" s="1366"/>
      <c r="AF17" s="1510"/>
      <c r="AG17" s="1510"/>
      <c r="AH17" s="1511"/>
      <c r="AI17" s="1511"/>
      <c r="AJ17" s="1511"/>
      <c r="AK17" s="1512"/>
      <c r="AL17" s="1513"/>
      <c r="AM17" s="1521"/>
      <c r="AN17" s="1522"/>
      <c r="AO17" s="1514"/>
      <c r="AP17" s="1513"/>
      <c r="AQ17" s="1390"/>
      <c r="AR17" s="1389"/>
      <c r="AS17" s="1515"/>
      <c r="AT17" s="1516"/>
      <c r="AU17" s="1384"/>
      <c r="AV17" s="1385"/>
      <c r="AW17" s="1399"/>
      <c r="AX17" s="1517"/>
    </row>
    <row r="18" spans="1:50" ht="75" customHeight="1">
      <c r="A18" s="1492"/>
      <c r="B18" s="2807" t="s">
        <v>1807</v>
      </c>
      <c r="C18" s="2808"/>
      <c r="D18" s="1403" t="s">
        <v>224</v>
      </c>
      <c r="E18" s="1384"/>
      <c r="F18" s="1385"/>
      <c r="G18" s="1385"/>
      <c r="H18" s="1385"/>
      <c r="I18" s="1390"/>
      <c r="J18" s="1366"/>
      <c r="K18" s="1366"/>
      <c r="L18" s="1366"/>
      <c r="M18" s="1366"/>
      <c r="N18" s="1366"/>
      <c r="O18" s="1366"/>
      <c r="P18" s="1388"/>
      <c r="Q18" s="1366"/>
      <c r="R18" s="1366"/>
      <c r="S18" s="1366"/>
      <c r="T18" s="1366"/>
      <c r="U18" s="1388"/>
      <c r="V18" s="1388"/>
      <c r="W18" s="1509"/>
      <c r="X18" s="1366"/>
      <c r="Y18" s="1366"/>
      <c r="Z18" s="1366"/>
      <c r="AA18" s="1366"/>
      <c r="AB18" s="1366"/>
      <c r="AC18" s="1366"/>
      <c r="AD18" s="1366"/>
      <c r="AE18" s="1366"/>
      <c r="AF18" s="1510"/>
      <c r="AG18" s="1510"/>
      <c r="AH18" s="1510"/>
      <c r="AI18" s="1366"/>
      <c r="AJ18" s="1366"/>
      <c r="AK18" s="1509"/>
      <c r="AL18" s="1366"/>
      <c r="AM18" s="1435"/>
      <c r="AN18" s="1509"/>
      <c r="AO18" s="1366"/>
      <c r="AP18" s="1366"/>
      <c r="AQ18" s="1390"/>
      <c r="AR18" s="1389"/>
      <c r="AS18" s="1390"/>
      <c r="AT18" s="1516"/>
      <c r="AU18" s="1388"/>
      <c r="AV18" s="1366"/>
      <c r="AW18" s="1432"/>
      <c r="AX18" s="1517"/>
    </row>
    <row r="19" spans="1:50" ht="65.25" customHeight="1">
      <c r="A19" s="1492"/>
      <c r="B19" s="2799" t="s">
        <v>1730</v>
      </c>
      <c r="C19" s="1520" t="s">
        <v>1834</v>
      </c>
      <c r="D19" s="1403" t="s">
        <v>225</v>
      </c>
      <c r="E19" s="1384"/>
      <c r="F19" s="1385"/>
      <c r="G19" s="1385"/>
      <c r="H19" s="1385"/>
      <c r="I19" s="1390"/>
      <c r="J19" s="1385"/>
      <c r="K19" s="1385"/>
      <c r="L19" s="1385"/>
      <c r="M19" s="1385"/>
      <c r="N19" s="1385"/>
      <c r="O19" s="1385"/>
      <c r="P19" s="1388"/>
      <c r="Q19" s="1385"/>
      <c r="R19" s="1385"/>
      <c r="S19" s="1385"/>
      <c r="T19" s="1385"/>
      <c r="U19" s="1388"/>
      <c r="V19" s="1388"/>
      <c r="W19" s="1509"/>
      <c r="X19" s="1366"/>
      <c r="Y19" s="1366"/>
      <c r="Z19" s="1366"/>
      <c r="AA19" s="1366"/>
      <c r="AB19" s="1366"/>
      <c r="AC19" s="1366"/>
      <c r="AD19" s="1366"/>
      <c r="AE19" s="1366"/>
      <c r="AF19" s="1510"/>
      <c r="AG19" s="1510"/>
      <c r="AH19" s="1511"/>
      <c r="AI19" s="1511"/>
      <c r="AJ19" s="1511"/>
      <c r="AK19" s="1512"/>
      <c r="AL19" s="1513"/>
      <c r="AM19" s="1525"/>
      <c r="AN19" s="1526"/>
      <c r="AO19" s="1514"/>
      <c r="AP19" s="1513"/>
      <c r="AQ19" s="1390"/>
      <c r="AR19" s="1389"/>
      <c r="AS19" s="1515"/>
      <c r="AT19" s="1516"/>
      <c r="AU19" s="1384"/>
      <c r="AV19" s="1385"/>
      <c r="AW19" s="1399"/>
      <c r="AX19" s="1517"/>
    </row>
    <row r="20" spans="1:50" ht="65.25" customHeight="1">
      <c r="A20" s="1492"/>
      <c r="B20" s="2799"/>
      <c r="C20" s="1520" t="s">
        <v>1835</v>
      </c>
      <c r="D20" s="1403" t="s">
        <v>226</v>
      </c>
      <c r="E20" s="1384"/>
      <c r="F20" s="1385"/>
      <c r="G20" s="1385"/>
      <c r="H20" s="1385"/>
      <c r="I20" s="1390"/>
      <c r="J20" s="1385"/>
      <c r="K20" s="1385"/>
      <c r="L20" s="1385"/>
      <c r="M20" s="1385"/>
      <c r="N20" s="1385"/>
      <c r="O20" s="1385"/>
      <c r="P20" s="1388"/>
      <c r="Q20" s="1385"/>
      <c r="R20" s="1385"/>
      <c r="S20" s="1385"/>
      <c r="T20" s="1385"/>
      <c r="U20" s="1388"/>
      <c r="V20" s="1388"/>
      <c r="W20" s="1509"/>
      <c r="X20" s="1366"/>
      <c r="Y20" s="1366"/>
      <c r="Z20" s="1366"/>
      <c r="AA20" s="1366"/>
      <c r="AB20" s="1366"/>
      <c r="AC20" s="1366"/>
      <c r="AD20" s="1366"/>
      <c r="AE20" s="1366"/>
      <c r="AF20" s="1510"/>
      <c r="AG20" s="1510"/>
      <c r="AH20" s="1511"/>
      <c r="AI20" s="1511"/>
      <c r="AJ20" s="1511"/>
      <c r="AK20" s="1512"/>
      <c r="AL20" s="1513"/>
      <c r="AM20" s="1525"/>
      <c r="AN20" s="1526"/>
      <c r="AO20" s="1514"/>
      <c r="AP20" s="1513"/>
      <c r="AQ20" s="1390"/>
      <c r="AR20" s="1389"/>
      <c r="AS20" s="1515"/>
      <c r="AT20" s="1516"/>
      <c r="AU20" s="1384"/>
      <c r="AV20" s="1385"/>
      <c r="AW20" s="1399"/>
      <c r="AX20" s="1517"/>
    </row>
    <row r="21" spans="1:50" ht="65.25" customHeight="1">
      <c r="A21" s="1492"/>
      <c r="B21" s="2800"/>
      <c r="C21" s="1523" t="s">
        <v>1836</v>
      </c>
      <c r="D21" s="1403" t="s">
        <v>227</v>
      </c>
      <c r="E21" s="1384"/>
      <c r="F21" s="1385"/>
      <c r="G21" s="1385"/>
      <c r="H21" s="1385"/>
      <c r="I21" s="1390"/>
      <c r="J21" s="1385"/>
      <c r="K21" s="1385"/>
      <c r="L21" s="1385"/>
      <c r="M21" s="1385"/>
      <c r="N21" s="1385"/>
      <c r="O21" s="1385"/>
      <c r="P21" s="1388"/>
      <c r="Q21" s="1385"/>
      <c r="R21" s="1385"/>
      <c r="S21" s="1385"/>
      <c r="T21" s="1385"/>
      <c r="U21" s="1388"/>
      <c r="V21" s="1388"/>
      <c r="W21" s="1509"/>
      <c r="X21" s="1366"/>
      <c r="Y21" s="1366"/>
      <c r="Z21" s="1366"/>
      <c r="AA21" s="1366"/>
      <c r="AB21" s="1366"/>
      <c r="AC21" s="1366"/>
      <c r="AD21" s="1366"/>
      <c r="AE21" s="1366"/>
      <c r="AF21" s="1510"/>
      <c r="AG21" s="1510"/>
      <c r="AH21" s="1511"/>
      <c r="AI21" s="1511"/>
      <c r="AJ21" s="1511"/>
      <c r="AK21" s="1512"/>
      <c r="AL21" s="1513"/>
      <c r="AM21" s="1525"/>
      <c r="AN21" s="1526"/>
      <c r="AO21" s="1514"/>
      <c r="AP21" s="1513"/>
      <c r="AQ21" s="1390"/>
      <c r="AR21" s="1389"/>
      <c r="AS21" s="1515"/>
      <c r="AT21" s="1516"/>
      <c r="AU21" s="1384"/>
      <c r="AV21" s="1385"/>
      <c r="AW21" s="1399"/>
      <c r="AX21" s="1517"/>
    </row>
    <row r="22" spans="1:50" ht="65.25" customHeight="1">
      <c r="A22" s="1492"/>
      <c r="B22" s="2801" t="s">
        <v>1731</v>
      </c>
      <c r="C22" s="1524" t="s">
        <v>1837</v>
      </c>
      <c r="D22" s="1403" t="s">
        <v>228</v>
      </c>
      <c r="E22" s="1384"/>
      <c r="F22" s="1385"/>
      <c r="G22" s="1385"/>
      <c r="H22" s="1385"/>
      <c r="I22" s="1390"/>
      <c r="J22" s="1385"/>
      <c r="K22" s="1385"/>
      <c r="L22" s="1385"/>
      <c r="M22" s="1385"/>
      <c r="N22" s="1385"/>
      <c r="O22" s="1385"/>
      <c r="P22" s="1388"/>
      <c r="Q22" s="1385"/>
      <c r="R22" s="1385"/>
      <c r="S22" s="1385"/>
      <c r="T22" s="1385"/>
      <c r="U22" s="1388"/>
      <c r="V22" s="1388"/>
      <c r="W22" s="1509"/>
      <c r="X22" s="1366"/>
      <c r="Y22" s="1366"/>
      <c r="Z22" s="1366"/>
      <c r="AA22" s="1366"/>
      <c r="AB22" s="1366"/>
      <c r="AC22" s="1366"/>
      <c r="AD22" s="1366"/>
      <c r="AE22" s="1366"/>
      <c r="AF22" s="1510"/>
      <c r="AG22" s="1510"/>
      <c r="AH22" s="1511"/>
      <c r="AI22" s="1511"/>
      <c r="AJ22" s="1511"/>
      <c r="AK22" s="1512"/>
      <c r="AL22" s="1513"/>
      <c r="AM22" s="1525"/>
      <c r="AN22" s="1526"/>
      <c r="AO22" s="1514"/>
      <c r="AP22" s="1513"/>
      <c r="AQ22" s="1390"/>
      <c r="AR22" s="1389"/>
      <c r="AS22" s="1515"/>
      <c r="AT22" s="1516"/>
      <c r="AU22" s="1384"/>
      <c r="AV22" s="1385"/>
      <c r="AW22" s="1399"/>
      <c r="AX22" s="1517"/>
    </row>
    <row r="23" spans="1:50" ht="65.25" customHeight="1">
      <c r="A23" s="1492"/>
      <c r="B23" s="2800"/>
      <c r="C23" s="1523" t="s">
        <v>1838</v>
      </c>
      <c r="D23" s="1383" t="s">
        <v>229</v>
      </c>
      <c r="E23" s="1384"/>
      <c r="F23" s="1385"/>
      <c r="G23" s="1385"/>
      <c r="H23" s="1385"/>
      <c r="I23" s="1390"/>
      <c r="J23" s="1385"/>
      <c r="K23" s="1385"/>
      <c r="L23" s="1385"/>
      <c r="M23" s="1385"/>
      <c r="N23" s="1385"/>
      <c r="O23" s="1385"/>
      <c r="P23" s="1388"/>
      <c r="Q23" s="1385"/>
      <c r="R23" s="1385"/>
      <c r="S23" s="1385"/>
      <c r="T23" s="1385"/>
      <c r="U23" s="1388"/>
      <c r="V23" s="1388"/>
      <c r="W23" s="1509"/>
      <c r="X23" s="1366"/>
      <c r="Y23" s="1366"/>
      <c r="Z23" s="1366"/>
      <c r="AA23" s="1366"/>
      <c r="AB23" s="1366"/>
      <c r="AC23" s="1366"/>
      <c r="AD23" s="1366"/>
      <c r="AE23" s="1366"/>
      <c r="AF23" s="1510"/>
      <c r="AG23" s="1510"/>
      <c r="AH23" s="1511"/>
      <c r="AI23" s="1511"/>
      <c r="AJ23" s="1511"/>
      <c r="AK23" s="1512"/>
      <c r="AL23" s="1513"/>
      <c r="AM23" s="1525"/>
      <c r="AN23" s="1526"/>
      <c r="AO23" s="1514"/>
      <c r="AP23" s="1513"/>
      <c r="AQ23" s="1390"/>
      <c r="AR23" s="1389"/>
      <c r="AS23" s="1515"/>
      <c r="AT23" s="1516"/>
      <c r="AU23" s="1384"/>
      <c r="AV23" s="1385"/>
      <c r="AW23" s="1399"/>
      <c r="AX23" s="1517"/>
    </row>
    <row r="24" spans="1:50" ht="75" customHeight="1">
      <c r="A24" s="1492"/>
      <c r="B24" s="2807" t="s">
        <v>1733</v>
      </c>
      <c r="C24" s="2808"/>
      <c r="D24" s="1374" t="s">
        <v>230</v>
      </c>
      <c r="E24" s="1527"/>
      <c r="F24" s="1413"/>
      <c r="G24" s="1413"/>
      <c r="H24" s="1528"/>
      <c r="I24" s="1414"/>
      <c r="J24" s="1376"/>
      <c r="K24" s="1376"/>
      <c r="L24" s="1376"/>
      <c r="M24" s="1376"/>
      <c r="N24" s="1376"/>
      <c r="O24" s="1376"/>
      <c r="P24" s="1375"/>
      <c r="Q24" s="1376"/>
      <c r="R24" s="1376"/>
      <c r="S24" s="1376"/>
      <c r="T24" s="1376"/>
      <c r="U24" s="1375"/>
      <c r="V24" s="1529"/>
      <c r="W24" s="1530"/>
      <c r="X24" s="1413"/>
      <c r="Y24" s="1413"/>
      <c r="Z24" s="1413"/>
      <c r="AA24" s="1413"/>
      <c r="AB24" s="1413"/>
      <c r="AC24" s="1413"/>
      <c r="AD24" s="1413"/>
      <c r="AE24" s="1413"/>
      <c r="AF24" s="1413"/>
      <c r="AG24" s="1413"/>
      <c r="AH24" s="1413"/>
      <c r="AI24" s="1413"/>
      <c r="AJ24" s="1413"/>
      <c r="AK24" s="1528"/>
      <c r="AL24" s="1413"/>
      <c r="AM24" s="1531"/>
      <c r="AN24" s="1530"/>
      <c r="AO24" s="1413"/>
      <c r="AP24" s="1413"/>
      <c r="AQ24" s="1414"/>
      <c r="AR24" s="1428"/>
      <c r="AS24" s="1414"/>
      <c r="AT24" s="1532"/>
      <c r="AU24" s="1375"/>
      <c r="AV24" s="1376"/>
      <c r="AW24" s="1413"/>
      <c r="AX24" s="1533"/>
    </row>
    <row r="25" spans="1:50" ht="75" customHeight="1">
      <c r="A25" s="1492"/>
      <c r="B25" s="2794" t="s">
        <v>1734</v>
      </c>
      <c r="C25" s="2795"/>
      <c r="D25" s="1534" t="s">
        <v>231</v>
      </c>
      <c r="E25" s="1535"/>
      <c r="F25" s="1432"/>
      <c r="G25" s="1432"/>
      <c r="H25" s="1432"/>
      <c r="I25" s="1390"/>
      <c r="J25" s="1366"/>
      <c r="K25" s="1366"/>
      <c r="L25" s="1366"/>
      <c r="M25" s="1366"/>
      <c r="N25" s="1366"/>
      <c r="O25" s="1366"/>
      <c r="P25" s="1388"/>
      <c r="Q25" s="1389"/>
      <c r="R25" s="1389"/>
      <c r="S25" s="1389"/>
      <c r="T25" s="1389"/>
      <c r="U25" s="1388"/>
      <c r="V25" s="1388"/>
      <c r="W25" s="1509"/>
      <c r="X25" s="1366"/>
      <c r="Y25" s="1366"/>
      <c r="Z25" s="1366"/>
      <c r="AA25" s="1366"/>
      <c r="AB25" s="1366"/>
      <c r="AC25" s="1366"/>
      <c r="AD25" s="1366"/>
      <c r="AE25" s="1366"/>
      <c r="AF25" s="1510"/>
      <c r="AG25" s="1510"/>
      <c r="AH25" s="1510"/>
      <c r="AI25" s="1366"/>
      <c r="AJ25" s="1366"/>
      <c r="AK25" s="1509"/>
      <c r="AL25" s="1366"/>
      <c r="AM25" s="1435"/>
      <c r="AN25" s="1509"/>
      <c r="AO25" s="1366"/>
      <c r="AP25" s="1366"/>
      <c r="AQ25" s="1390"/>
      <c r="AR25" s="1389"/>
      <c r="AS25" s="1390"/>
      <c r="AT25" s="1516"/>
      <c r="AU25" s="1388"/>
      <c r="AV25" s="1366"/>
      <c r="AW25" s="1432"/>
      <c r="AX25" s="1517"/>
    </row>
    <row r="26" spans="1:50" ht="75" customHeight="1">
      <c r="A26" s="1492"/>
      <c r="B26" s="2805" t="s">
        <v>1729</v>
      </c>
      <c r="C26" s="2806"/>
      <c r="D26" s="1403" t="s">
        <v>232</v>
      </c>
      <c r="E26" s="1384"/>
      <c r="F26" s="1385"/>
      <c r="G26" s="1385"/>
      <c r="H26" s="1385"/>
      <c r="I26" s="1390"/>
      <c r="J26" s="1366"/>
      <c r="K26" s="1366"/>
      <c r="L26" s="1366"/>
      <c r="M26" s="1366"/>
      <c r="N26" s="1366"/>
      <c r="O26" s="1366"/>
      <c r="P26" s="1388"/>
      <c r="Q26" s="1432"/>
      <c r="R26" s="1432"/>
      <c r="S26" s="1432"/>
      <c r="T26" s="1432"/>
      <c r="U26" s="1388"/>
      <c r="V26" s="1388"/>
      <c r="W26" s="1509"/>
      <c r="X26" s="1366"/>
      <c r="Y26" s="1366"/>
      <c r="Z26" s="1366"/>
      <c r="AA26" s="1366"/>
      <c r="AB26" s="1366"/>
      <c r="AC26" s="1366"/>
      <c r="AD26" s="1366"/>
      <c r="AE26" s="1366"/>
      <c r="AF26" s="1510"/>
      <c r="AG26" s="1510"/>
      <c r="AH26" s="1511"/>
      <c r="AI26" s="1511"/>
      <c r="AJ26" s="1511"/>
      <c r="AK26" s="1512"/>
      <c r="AL26" s="1513"/>
      <c r="AM26" s="1536"/>
      <c r="AN26" s="1537"/>
      <c r="AO26" s="1514"/>
      <c r="AP26" s="1513"/>
      <c r="AQ26" s="1390"/>
      <c r="AR26" s="1389"/>
      <c r="AS26" s="1515"/>
      <c r="AT26" s="1516"/>
      <c r="AU26" s="1388"/>
      <c r="AV26" s="1366"/>
      <c r="AW26" s="1432"/>
      <c r="AX26" s="1517"/>
    </row>
    <row r="27" spans="1:50" ht="65.25" customHeight="1">
      <c r="A27" s="1492"/>
      <c r="B27" s="2799" t="s">
        <v>1730</v>
      </c>
      <c r="C27" s="1520" t="s">
        <v>1834</v>
      </c>
      <c r="D27" s="1403" t="s">
        <v>233</v>
      </c>
      <c r="E27" s="1384"/>
      <c r="F27" s="1385"/>
      <c r="G27" s="1385"/>
      <c r="H27" s="1385"/>
      <c r="I27" s="1390"/>
      <c r="J27" s="1385"/>
      <c r="K27" s="1385"/>
      <c r="L27" s="1385"/>
      <c r="M27" s="1385"/>
      <c r="N27" s="1385"/>
      <c r="O27" s="1385"/>
      <c r="P27" s="1388"/>
      <c r="Q27" s="1399"/>
      <c r="R27" s="1399"/>
      <c r="S27" s="1399"/>
      <c r="T27" s="1399"/>
      <c r="U27" s="1388"/>
      <c r="V27" s="1388"/>
      <c r="W27" s="1509"/>
      <c r="X27" s="1366"/>
      <c r="Y27" s="1366"/>
      <c r="Z27" s="1366"/>
      <c r="AA27" s="1366"/>
      <c r="AB27" s="1366"/>
      <c r="AC27" s="1366"/>
      <c r="AD27" s="1366"/>
      <c r="AE27" s="1366"/>
      <c r="AF27" s="1510"/>
      <c r="AG27" s="1510"/>
      <c r="AH27" s="1511"/>
      <c r="AI27" s="1511"/>
      <c r="AJ27" s="1511"/>
      <c r="AK27" s="1512"/>
      <c r="AL27" s="1513"/>
      <c r="AM27" s="1525"/>
      <c r="AN27" s="1526"/>
      <c r="AO27" s="1514"/>
      <c r="AP27" s="1513"/>
      <c r="AQ27" s="1390"/>
      <c r="AR27" s="1389"/>
      <c r="AS27" s="1515"/>
      <c r="AT27" s="1516"/>
      <c r="AU27" s="1384"/>
      <c r="AV27" s="1385"/>
      <c r="AW27" s="1399"/>
      <c r="AX27" s="1517"/>
    </row>
    <row r="28" spans="1:50" ht="65.25" customHeight="1">
      <c r="A28" s="1492"/>
      <c r="B28" s="2799"/>
      <c r="C28" s="1520" t="s">
        <v>1835</v>
      </c>
      <c r="D28" s="1403" t="s">
        <v>234</v>
      </c>
      <c r="E28" s="1384"/>
      <c r="F28" s="1385"/>
      <c r="G28" s="1385"/>
      <c r="H28" s="1385"/>
      <c r="I28" s="1390"/>
      <c r="J28" s="1385"/>
      <c r="K28" s="1385"/>
      <c r="L28" s="1385"/>
      <c r="M28" s="1385"/>
      <c r="N28" s="1385"/>
      <c r="O28" s="1385"/>
      <c r="P28" s="1388"/>
      <c r="Q28" s="1399"/>
      <c r="R28" s="1399"/>
      <c r="S28" s="1399"/>
      <c r="T28" s="1399"/>
      <c r="U28" s="1388"/>
      <c r="V28" s="1388"/>
      <c r="W28" s="1509"/>
      <c r="X28" s="1366"/>
      <c r="Y28" s="1366"/>
      <c r="Z28" s="1366"/>
      <c r="AA28" s="1366"/>
      <c r="AB28" s="1366"/>
      <c r="AC28" s="1366"/>
      <c r="AD28" s="1366"/>
      <c r="AE28" s="1366"/>
      <c r="AF28" s="1510"/>
      <c r="AG28" s="1510"/>
      <c r="AH28" s="1511"/>
      <c r="AI28" s="1511"/>
      <c r="AJ28" s="1511"/>
      <c r="AK28" s="1512"/>
      <c r="AL28" s="1513"/>
      <c r="AM28" s="1525"/>
      <c r="AN28" s="1526"/>
      <c r="AO28" s="1514"/>
      <c r="AP28" s="1513"/>
      <c r="AQ28" s="1390"/>
      <c r="AR28" s="1389"/>
      <c r="AS28" s="1515"/>
      <c r="AT28" s="1516"/>
      <c r="AU28" s="1384"/>
      <c r="AV28" s="1385"/>
      <c r="AW28" s="1399"/>
      <c r="AX28" s="1517"/>
    </row>
    <row r="29" spans="1:50" ht="65.25" customHeight="1">
      <c r="A29" s="1492"/>
      <c r="B29" s="2800"/>
      <c r="C29" s="1523" t="s">
        <v>1836</v>
      </c>
      <c r="D29" s="1403" t="s">
        <v>235</v>
      </c>
      <c r="E29" s="1384"/>
      <c r="F29" s="1385"/>
      <c r="G29" s="1385"/>
      <c r="H29" s="1385"/>
      <c r="I29" s="1390"/>
      <c r="J29" s="1385"/>
      <c r="K29" s="1385"/>
      <c r="L29" s="1385"/>
      <c r="M29" s="1385"/>
      <c r="N29" s="1385"/>
      <c r="O29" s="1385"/>
      <c r="P29" s="1388"/>
      <c r="Q29" s="1399"/>
      <c r="R29" s="1399"/>
      <c r="S29" s="1399"/>
      <c r="T29" s="1399"/>
      <c r="U29" s="1388"/>
      <c r="V29" s="1388"/>
      <c r="W29" s="1509"/>
      <c r="X29" s="1366"/>
      <c r="Y29" s="1366"/>
      <c r="Z29" s="1366"/>
      <c r="AA29" s="1366"/>
      <c r="AB29" s="1366"/>
      <c r="AC29" s="1366"/>
      <c r="AD29" s="1366"/>
      <c r="AE29" s="1366"/>
      <c r="AF29" s="1510"/>
      <c r="AG29" s="1510"/>
      <c r="AH29" s="1511"/>
      <c r="AI29" s="1511"/>
      <c r="AJ29" s="1511"/>
      <c r="AK29" s="1512"/>
      <c r="AL29" s="1513"/>
      <c r="AM29" s="1525"/>
      <c r="AN29" s="1526"/>
      <c r="AO29" s="1514"/>
      <c r="AP29" s="1513"/>
      <c r="AQ29" s="1390"/>
      <c r="AR29" s="1389"/>
      <c r="AS29" s="1515"/>
      <c r="AT29" s="1516"/>
      <c r="AU29" s="1384"/>
      <c r="AV29" s="1385"/>
      <c r="AW29" s="1399"/>
      <c r="AX29" s="1517"/>
    </row>
    <row r="30" spans="1:50" ht="65.25" customHeight="1">
      <c r="A30" s="1492"/>
      <c r="B30" s="2801" t="s">
        <v>1731</v>
      </c>
      <c r="C30" s="1524" t="s">
        <v>1837</v>
      </c>
      <c r="D30" s="1403" t="s">
        <v>236</v>
      </c>
      <c r="E30" s="1384"/>
      <c r="F30" s="1385"/>
      <c r="G30" s="1385"/>
      <c r="H30" s="1385"/>
      <c r="I30" s="1390"/>
      <c r="J30" s="1385"/>
      <c r="K30" s="1385"/>
      <c r="L30" s="1385"/>
      <c r="M30" s="1385"/>
      <c r="N30" s="1385"/>
      <c r="O30" s="1385"/>
      <c r="P30" s="1388"/>
      <c r="Q30" s="1399"/>
      <c r="R30" s="1399"/>
      <c r="S30" s="1399"/>
      <c r="T30" s="1399"/>
      <c r="U30" s="1388"/>
      <c r="V30" s="1388"/>
      <c r="W30" s="1509"/>
      <c r="X30" s="1366"/>
      <c r="Y30" s="1366"/>
      <c r="Z30" s="1366"/>
      <c r="AA30" s="1366"/>
      <c r="AB30" s="1366"/>
      <c r="AC30" s="1366"/>
      <c r="AD30" s="1366"/>
      <c r="AE30" s="1366"/>
      <c r="AF30" s="1510"/>
      <c r="AG30" s="1510"/>
      <c r="AH30" s="1511"/>
      <c r="AI30" s="1511"/>
      <c r="AJ30" s="1511"/>
      <c r="AK30" s="1512"/>
      <c r="AL30" s="1513"/>
      <c r="AM30" s="1525"/>
      <c r="AN30" s="1526"/>
      <c r="AO30" s="1514"/>
      <c r="AP30" s="1513"/>
      <c r="AQ30" s="1390"/>
      <c r="AR30" s="1389"/>
      <c r="AS30" s="1515"/>
      <c r="AT30" s="1516"/>
      <c r="AU30" s="1384"/>
      <c r="AV30" s="1385"/>
      <c r="AW30" s="1399"/>
      <c r="AX30" s="1517"/>
    </row>
    <row r="31" spans="1:50" ht="65.25" customHeight="1">
      <c r="A31" s="1492"/>
      <c r="B31" s="2800"/>
      <c r="C31" s="1523" t="s">
        <v>1838</v>
      </c>
      <c r="D31" s="1383" t="s">
        <v>237</v>
      </c>
      <c r="E31" s="1384"/>
      <c r="F31" s="1385"/>
      <c r="G31" s="1385"/>
      <c r="H31" s="1385"/>
      <c r="I31" s="1390"/>
      <c r="J31" s="1385"/>
      <c r="K31" s="1385"/>
      <c r="L31" s="1385"/>
      <c r="M31" s="1385"/>
      <c r="N31" s="1385"/>
      <c r="O31" s="1385"/>
      <c r="P31" s="1388"/>
      <c r="Q31" s="1399"/>
      <c r="R31" s="1399"/>
      <c r="S31" s="1399"/>
      <c r="T31" s="1399"/>
      <c r="U31" s="1388"/>
      <c r="V31" s="1388"/>
      <c r="W31" s="1509"/>
      <c r="X31" s="1366"/>
      <c r="Y31" s="1366"/>
      <c r="Z31" s="1366"/>
      <c r="AA31" s="1366"/>
      <c r="AB31" s="1366"/>
      <c r="AC31" s="1366"/>
      <c r="AD31" s="1366"/>
      <c r="AE31" s="1366"/>
      <c r="AF31" s="1510"/>
      <c r="AG31" s="1510"/>
      <c r="AH31" s="1511"/>
      <c r="AI31" s="1511"/>
      <c r="AJ31" s="1511"/>
      <c r="AK31" s="1512"/>
      <c r="AL31" s="1513"/>
      <c r="AM31" s="1525"/>
      <c r="AN31" s="1526"/>
      <c r="AO31" s="1514"/>
      <c r="AP31" s="1513"/>
      <c r="AQ31" s="1390"/>
      <c r="AR31" s="1389"/>
      <c r="AS31" s="1515"/>
      <c r="AT31" s="1516"/>
      <c r="AU31" s="1384"/>
      <c r="AV31" s="1385"/>
      <c r="AW31" s="1399"/>
      <c r="AX31" s="1517"/>
    </row>
    <row r="32" spans="1:50" ht="75" customHeight="1">
      <c r="A32" s="1492"/>
      <c r="B32" s="2807" t="s">
        <v>1807</v>
      </c>
      <c r="C32" s="2808"/>
      <c r="D32" s="1403" t="s">
        <v>238</v>
      </c>
      <c r="E32" s="1384"/>
      <c r="F32" s="1385"/>
      <c r="G32" s="1385"/>
      <c r="H32" s="1385"/>
      <c r="I32" s="1390"/>
      <c r="J32" s="1366"/>
      <c r="K32" s="1366"/>
      <c r="L32" s="1366"/>
      <c r="M32" s="1366"/>
      <c r="N32" s="1366"/>
      <c r="O32" s="1366"/>
      <c r="P32" s="1388"/>
      <c r="Q32" s="1366"/>
      <c r="R32" s="1366"/>
      <c r="S32" s="1366"/>
      <c r="T32" s="1366"/>
      <c r="U32" s="1388"/>
      <c r="V32" s="1388"/>
      <c r="W32" s="1509"/>
      <c r="X32" s="1366"/>
      <c r="Y32" s="1366"/>
      <c r="Z32" s="1366"/>
      <c r="AA32" s="1366"/>
      <c r="AB32" s="1366"/>
      <c r="AC32" s="1366"/>
      <c r="AD32" s="1366"/>
      <c r="AE32" s="1366"/>
      <c r="AF32" s="1510"/>
      <c r="AG32" s="1510"/>
      <c r="AH32" s="1510"/>
      <c r="AI32" s="1366"/>
      <c r="AJ32" s="1366"/>
      <c r="AK32" s="1509"/>
      <c r="AL32" s="1366"/>
      <c r="AM32" s="1435"/>
      <c r="AN32" s="1509"/>
      <c r="AO32" s="1366"/>
      <c r="AP32" s="1366"/>
      <c r="AQ32" s="1390"/>
      <c r="AR32" s="1389"/>
      <c r="AS32" s="1390"/>
      <c r="AT32" s="1516"/>
      <c r="AU32" s="1388"/>
      <c r="AV32" s="1366"/>
      <c r="AW32" s="1432"/>
      <c r="AX32" s="1517"/>
    </row>
    <row r="33" spans="1:50" ht="65.25" customHeight="1">
      <c r="A33" s="1492"/>
      <c r="B33" s="2799" t="s">
        <v>1730</v>
      </c>
      <c r="C33" s="1520" t="s">
        <v>1834</v>
      </c>
      <c r="D33" s="1403" t="s">
        <v>239</v>
      </c>
      <c r="E33" s="1384"/>
      <c r="F33" s="1385"/>
      <c r="G33" s="1385"/>
      <c r="H33" s="1385"/>
      <c r="I33" s="1390"/>
      <c r="J33" s="1385"/>
      <c r="K33" s="1385"/>
      <c r="L33" s="1385"/>
      <c r="M33" s="1385"/>
      <c r="N33" s="1385"/>
      <c r="O33" s="1385"/>
      <c r="P33" s="1388"/>
      <c r="Q33" s="1385"/>
      <c r="R33" s="1385"/>
      <c r="S33" s="1385"/>
      <c r="T33" s="1385"/>
      <c r="U33" s="1388"/>
      <c r="V33" s="1388"/>
      <c r="W33" s="1509"/>
      <c r="X33" s="1366"/>
      <c r="Y33" s="1366"/>
      <c r="Z33" s="1366"/>
      <c r="AA33" s="1366"/>
      <c r="AB33" s="1366"/>
      <c r="AC33" s="1366"/>
      <c r="AD33" s="1366"/>
      <c r="AE33" s="1366"/>
      <c r="AF33" s="1510"/>
      <c r="AG33" s="1510"/>
      <c r="AH33" s="1511"/>
      <c r="AI33" s="1511"/>
      <c r="AJ33" s="1511"/>
      <c r="AK33" s="1512"/>
      <c r="AL33" s="1513"/>
      <c r="AM33" s="1525"/>
      <c r="AN33" s="1526"/>
      <c r="AO33" s="1514"/>
      <c r="AP33" s="1513"/>
      <c r="AQ33" s="1390"/>
      <c r="AR33" s="1389"/>
      <c r="AS33" s="1515"/>
      <c r="AT33" s="1516"/>
      <c r="AU33" s="1384"/>
      <c r="AV33" s="1385"/>
      <c r="AW33" s="1399"/>
      <c r="AX33" s="1517"/>
    </row>
    <row r="34" spans="1:50" ht="65.25" customHeight="1">
      <c r="A34" s="1492"/>
      <c r="B34" s="2799"/>
      <c r="C34" s="1520" t="s">
        <v>1835</v>
      </c>
      <c r="D34" s="1403" t="s">
        <v>240</v>
      </c>
      <c r="E34" s="1384"/>
      <c r="F34" s="1385"/>
      <c r="G34" s="1385"/>
      <c r="H34" s="1385"/>
      <c r="I34" s="1390"/>
      <c r="J34" s="1385"/>
      <c r="K34" s="1385"/>
      <c r="L34" s="1385"/>
      <c r="M34" s="1385"/>
      <c r="N34" s="1385"/>
      <c r="O34" s="1385"/>
      <c r="P34" s="1388"/>
      <c r="Q34" s="1385"/>
      <c r="R34" s="1385"/>
      <c r="S34" s="1385"/>
      <c r="T34" s="1385"/>
      <c r="U34" s="1388"/>
      <c r="V34" s="1388"/>
      <c r="W34" s="1509"/>
      <c r="X34" s="1366"/>
      <c r="Y34" s="1366"/>
      <c r="Z34" s="1366"/>
      <c r="AA34" s="1366"/>
      <c r="AB34" s="1366"/>
      <c r="AC34" s="1366"/>
      <c r="AD34" s="1366"/>
      <c r="AE34" s="1366"/>
      <c r="AF34" s="1510"/>
      <c r="AG34" s="1510"/>
      <c r="AH34" s="1511"/>
      <c r="AI34" s="1511"/>
      <c r="AJ34" s="1511"/>
      <c r="AK34" s="1512"/>
      <c r="AL34" s="1513"/>
      <c r="AM34" s="1525"/>
      <c r="AN34" s="1526"/>
      <c r="AO34" s="1514"/>
      <c r="AP34" s="1513"/>
      <c r="AQ34" s="1390"/>
      <c r="AR34" s="1389"/>
      <c r="AS34" s="1515"/>
      <c r="AT34" s="1516"/>
      <c r="AU34" s="1384"/>
      <c r="AV34" s="1385"/>
      <c r="AW34" s="1399"/>
      <c r="AX34" s="1517"/>
    </row>
    <row r="35" spans="1:50" ht="65.25" customHeight="1">
      <c r="A35" s="1492"/>
      <c r="B35" s="2800"/>
      <c r="C35" s="1523" t="s">
        <v>1836</v>
      </c>
      <c r="D35" s="1403" t="s">
        <v>241</v>
      </c>
      <c r="E35" s="1384"/>
      <c r="F35" s="1385"/>
      <c r="G35" s="1385"/>
      <c r="H35" s="1385"/>
      <c r="I35" s="1390"/>
      <c r="J35" s="1385"/>
      <c r="K35" s="1385"/>
      <c r="L35" s="1385"/>
      <c r="M35" s="1385"/>
      <c r="N35" s="1385"/>
      <c r="O35" s="1385"/>
      <c r="P35" s="1388"/>
      <c r="Q35" s="1385"/>
      <c r="R35" s="1385"/>
      <c r="S35" s="1385"/>
      <c r="T35" s="1385"/>
      <c r="U35" s="1388"/>
      <c r="V35" s="1388"/>
      <c r="W35" s="1509"/>
      <c r="X35" s="1366"/>
      <c r="Y35" s="1366"/>
      <c r="Z35" s="1366"/>
      <c r="AA35" s="1366"/>
      <c r="AB35" s="1366"/>
      <c r="AC35" s="1366"/>
      <c r="AD35" s="1366"/>
      <c r="AE35" s="1366"/>
      <c r="AF35" s="1510"/>
      <c r="AG35" s="1510"/>
      <c r="AH35" s="1511"/>
      <c r="AI35" s="1511"/>
      <c r="AJ35" s="1511"/>
      <c r="AK35" s="1512"/>
      <c r="AL35" s="1513"/>
      <c r="AM35" s="1525"/>
      <c r="AN35" s="1526"/>
      <c r="AO35" s="1514"/>
      <c r="AP35" s="1513"/>
      <c r="AQ35" s="1390"/>
      <c r="AR35" s="1389"/>
      <c r="AS35" s="1515"/>
      <c r="AT35" s="1516"/>
      <c r="AU35" s="1384"/>
      <c r="AV35" s="1385"/>
      <c r="AW35" s="1399"/>
      <c r="AX35" s="1517"/>
    </row>
    <row r="36" spans="1:50" ht="65.25" customHeight="1">
      <c r="A36" s="1492"/>
      <c r="B36" s="2801" t="s">
        <v>1731</v>
      </c>
      <c r="C36" s="1524" t="s">
        <v>1837</v>
      </c>
      <c r="D36" s="1403" t="s">
        <v>242</v>
      </c>
      <c r="E36" s="1384"/>
      <c r="F36" s="1385"/>
      <c r="G36" s="1385"/>
      <c r="H36" s="1385"/>
      <c r="I36" s="1390"/>
      <c r="J36" s="1385"/>
      <c r="K36" s="1385"/>
      <c r="L36" s="1385"/>
      <c r="M36" s="1385"/>
      <c r="N36" s="1385"/>
      <c r="O36" s="1385"/>
      <c r="P36" s="1388"/>
      <c r="Q36" s="1385"/>
      <c r="R36" s="1385"/>
      <c r="S36" s="1385"/>
      <c r="T36" s="1385"/>
      <c r="U36" s="1388"/>
      <c r="V36" s="1388"/>
      <c r="W36" s="1509"/>
      <c r="X36" s="1366"/>
      <c r="Y36" s="1366"/>
      <c r="Z36" s="1366"/>
      <c r="AA36" s="1366"/>
      <c r="AB36" s="1366"/>
      <c r="AC36" s="1366"/>
      <c r="AD36" s="1366"/>
      <c r="AE36" s="1366"/>
      <c r="AF36" s="1510"/>
      <c r="AG36" s="1510"/>
      <c r="AH36" s="1511"/>
      <c r="AI36" s="1511"/>
      <c r="AJ36" s="1511"/>
      <c r="AK36" s="1512"/>
      <c r="AL36" s="1513"/>
      <c r="AM36" s="1525"/>
      <c r="AN36" s="1526"/>
      <c r="AO36" s="1514"/>
      <c r="AP36" s="1513"/>
      <c r="AQ36" s="1390"/>
      <c r="AR36" s="1389"/>
      <c r="AS36" s="1515"/>
      <c r="AT36" s="1516"/>
      <c r="AU36" s="1384"/>
      <c r="AV36" s="1385"/>
      <c r="AW36" s="1399"/>
      <c r="AX36" s="1517"/>
    </row>
    <row r="37" spans="1:50" ht="65.25" customHeight="1">
      <c r="A37" s="1492"/>
      <c r="B37" s="2800"/>
      <c r="C37" s="1523" t="s">
        <v>1838</v>
      </c>
      <c r="D37" s="1374" t="s">
        <v>243</v>
      </c>
      <c r="E37" s="1412"/>
      <c r="F37" s="1411"/>
      <c r="G37" s="1411"/>
      <c r="H37" s="1411"/>
      <c r="I37" s="1414"/>
      <c r="J37" s="1411"/>
      <c r="K37" s="1411"/>
      <c r="L37" s="1411"/>
      <c r="M37" s="1411"/>
      <c r="N37" s="1411"/>
      <c r="O37" s="1411"/>
      <c r="P37" s="1375"/>
      <c r="Q37" s="1411"/>
      <c r="R37" s="1411"/>
      <c r="S37" s="1411"/>
      <c r="T37" s="1411"/>
      <c r="U37" s="1375"/>
      <c r="V37" s="1375"/>
      <c r="W37" s="1530"/>
      <c r="X37" s="1376"/>
      <c r="Y37" s="1376"/>
      <c r="Z37" s="1376"/>
      <c r="AA37" s="1376"/>
      <c r="AB37" s="1376"/>
      <c r="AC37" s="1376"/>
      <c r="AD37" s="1376"/>
      <c r="AE37" s="1376"/>
      <c r="AF37" s="1506"/>
      <c r="AG37" s="1506"/>
      <c r="AH37" s="1538"/>
      <c r="AI37" s="1538"/>
      <c r="AJ37" s="1538"/>
      <c r="AK37" s="1539"/>
      <c r="AL37" s="1540"/>
      <c r="AM37" s="1541"/>
      <c r="AN37" s="1542"/>
      <c r="AO37" s="1543"/>
      <c r="AP37" s="1540"/>
      <c r="AQ37" s="1414"/>
      <c r="AR37" s="1428"/>
      <c r="AS37" s="1544"/>
      <c r="AT37" s="1532"/>
      <c r="AU37" s="1412"/>
      <c r="AV37" s="1411"/>
      <c r="AW37" s="1545"/>
      <c r="AX37" s="1533"/>
    </row>
    <row r="38" spans="1:50" ht="75" customHeight="1">
      <c r="A38" s="1492"/>
      <c r="B38" s="2794" t="s">
        <v>1735</v>
      </c>
      <c r="C38" s="2795"/>
      <c r="D38" s="1383" t="s">
        <v>244</v>
      </c>
      <c r="E38" s="1535"/>
      <c r="F38" s="1399"/>
      <c r="G38" s="1432"/>
      <c r="H38" s="1432"/>
      <c r="I38" s="1390"/>
      <c r="J38" s="1366"/>
      <c r="K38" s="1366"/>
      <c r="L38" s="1366"/>
      <c r="M38" s="1366"/>
      <c r="N38" s="1366"/>
      <c r="O38" s="1366"/>
      <c r="P38" s="1390"/>
      <c r="Q38" s="1389"/>
      <c r="R38" s="1389"/>
      <c r="S38" s="1389"/>
      <c r="T38" s="1389"/>
      <c r="U38" s="1390"/>
      <c r="V38" s="1546"/>
      <c r="W38" s="1547"/>
      <c r="X38" s="1366"/>
      <c r="Y38" s="1366"/>
      <c r="Z38" s="1366"/>
      <c r="AA38" s="1366"/>
      <c r="AB38" s="1366"/>
      <c r="AC38" s="1366"/>
      <c r="AD38" s="1366"/>
      <c r="AE38" s="1366"/>
      <c r="AF38" s="1510"/>
      <c r="AG38" s="1510"/>
      <c r="AH38" s="1510"/>
      <c r="AI38" s="1366"/>
      <c r="AJ38" s="1366"/>
      <c r="AK38" s="1509"/>
      <c r="AL38" s="1366"/>
      <c r="AM38" s="1435"/>
      <c r="AN38" s="1509"/>
      <c r="AO38" s="1389"/>
      <c r="AP38" s="1366"/>
      <c r="AQ38" s="1390"/>
      <c r="AR38" s="1389"/>
      <c r="AS38" s="1390"/>
      <c r="AT38" s="1516"/>
      <c r="AU38" s="1388"/>
      <c r="AV38" s="1366"/>
      <c r="AW38" s="1432"/>
      <c r="AX38" s="1517"/>
    </row>
    <row r="39" spans="1:50" ht="75" customHeight="1">
      <c r="A39" s="1492"/>
      <c r="B39" s="2805" t="s">
        <v>1729</v>
      </c>
      <c r="C39" s="2806"/>
      <c r="D39" s="1403" t="s">
        <v>245</v>
      </c>
      <c r="E39" s="1384"/>
      <c r="F39" s="1385"/>
      <c r="G39" s="1385"/>
      <c r="H39" s="1385"/>
      <c r="I39" s="1390"/>
      <c r="J39" s="1366"/>
      <c r="K39" s="1366"/>
      <c r="L39" s="1366"/>
      <c r="M39" s="1366"/>
      <c r="N39" s="1366"/>
      <c r="O39" s="1366"/>
      <c r="P39" s="1388"/>
      <c r="Q39" s="1432"/>
      <c r="R39" s="1432"/>
      <c r="S39" s="1432"/>
      <c r="T39" s="1432"/>
      <c r="U39" s="1388"/>
      <c r="V39" s="1388"/>
      <c r="W39" s="1509"/>
      <c r="X39" s="1366"/>
      <c r="Y39" s="1366"/>
      <c r="Z39" s="1366"/>
      <c r="AA39" s="1366"/>
      <c r="AB39" s="1366"/>
      <c r="AC39" s="1366"/>
      <c r="AD39" s="1366"/>
      <c r="AE39" s="1366"/>
      <c r="AF39" s="1510"/>
      <c r="AG39" s="1510"/>
      <c r="AH39" s="1511"/>
      <c r="AI39" s="1511"/>
      <c r="AJ39" s="1511"/>
      <c r="AK39" s="1512"/>
      <c r="AL39" s="1513"/>
      <c r="AM39" s="1536"/>
      <c r="AN39" s="1537"/>
      <c r="AO39" s="1514"/>
      <c r="AP39" s="1513"/>
      <c r="AQ39" s="1390"/>
      <c r="AR39" s="1389"/>
      <c r="AS39" s="1515"/>
      <c r="AT39" s="1516"/>
      <c r="AU39" s="1388"/>
      <c r="AV39" s="1366"/>
      <c r="AW39" s="1432"/>
      <c r="AX39" s="1517"/>
    </row>
    <row r="40" spans="1:50" ht="65.25" customHeight="1">
      <c r="A40" s="1492"/>
      <c r="B40" s="2799" t="s">
        <v>1730</v>
      </c>
      <c r="C40" s="1520" t="s">
        <v>1834</v>
      </c>
      <c r="D40" s="1403" t="s">
        <v>246</v>
      </c>
      <c r="E40" s="1384"/>
      <c r="F40" s="1385"/>
      <c r="G40" s="1385"/>
      <c r="H40" s="1385"/>
      <c r="I40" s="1390"/>
      <c r="J40" s="1385"/>
      <c r="K40" s="1385"/>
      <c r="L40" s="1385"/>
      <c r="M40" s="1385"/>
      <c r="N40" s="1385"/>
      <c r="O40" s="1385"/>
      <c r="P40" s="1388"/>
      <c r="Q40" s="1399"/>
      <c r="R40" s="1399"/>
      <c r="S40" s="1399"/>
      <c r="T40" s="1399"/>
      <c r="U40" s="1388"/>
      <c r="V40" s="1388"/>
      <c r="W40" s="1509"/>
      <c r="X40" s="1366"/>
      <c r="Y40" s="1366"/>
      <c r="Z40" s="1366"/>
      <c r="AA40" s="1366"/>
      <c r="AB40" s="1366"/>
      <c r="AC40" s="1366"/>
      <c r="AD40" s="1366"/>
      <c r="AE40" s="1366"/>
      <c r="AF40" s="1510"/>
      <c r="AG40" s="1510"/>
      <c r="AH40" s="1511"/>
      <c r="AI40" s="1511"/>
      <c r="AJ40" s="1511"/>
      <c r="AK40" s="1512"/>
      <c r="AL40" s="1513"/>
      <c r="AM40" s="1525"/>
      <c r="AN40" s="1526"/>
      <c r="AO40" s="1514"/>
      <c r="AP40" s="1513"/>
      <c r="AQ40" s="1390"/>
      <c r="AR40" s="1389"/>
      <c r="AS40" s="1515"/>
      <c r="AT40" s="1516"/>
      <c r="AU40" s="1384"/>
      <c r="AV40" s="1385"/>
      <c r="AW40" s="1399"/>
      <c r="AX40" s="1517"/>
    </row>
    <row r="41" spans="1:50" ht="65.25" customHeight="1">
      <c r="A41" s="1492"/>
      <c r="B41" s="2799"/>
      <c r="C41" s="1520" t="s">
        <v>1835</v>
      </c>
      <c r="D41" s="1403" t="s">
        <v>247</v>
      </c>
      <c r="E41" s="1384"/>
      <c r="F41" s="1385"/>
      <c r="G41" s="1385"/>
      <c r="H41" s="1385"/>
      <c r="I41" s="1390"/>
      <c r="J41" s="1385"/>
      <c r="K41" s="1385"/>
      <c r="L41" s="1385"/>
      <c r="M41" s="1385"/>
      <c r="N41" s="1385"/>
      <c r="O41" s="1385"/>
      <c r="P41" s="1388"/>
      <c r="Q41" s="1399"/>
      <c r="R41" s="1399"/>
      <c r="S41" s="1399"/>
      <c r="T41" s="1399"/>
      <c r="U41" s="1388"/>
      <c r="V41" s="1388"/>
      <c r="W41" s="1509"/>
      <c r="X41" s="1366"/>
      <c r="Y41" s="1366"/>
      <c r="Z41" s="1366"/>
      <c r="AA41" s="1366"/>
      <c r="AB41" s="1366"/>
      <c r="AC41" s="1366"/>
      <c r="AD41" s="1366"/>
      <c r="AE41" s="1366"/>
      <c r="AF41" s="1510"/>
      <c r="AG41" s="1510"/>
      <c r="AH41" s="1511"/>
      <c r="AI41" s="1511"/>
      <c r="AJ41" s="1511"/>
      <c r="AK41" s="1512"/>
      <c r="AL41" s="1513"/>
      <c r="AM41" s="1525"/>
      <c r="AN41" s="1526"/>
      <c r="AO41" s="1514"/>
      <c r="AP41" s="1513"/>
      <c r="AQ41" s="1390"/>
      <c r="AR41" s="1389"/>
      <c r="AS41" s="1515"/>
      <c r="AT41" s="1516"/>
      <c r="AU41" s="1384"/>
      <c r="AV41" s="1385"/>
      <c r="AW41" s="1399"/>
      <c r="AX41" s="1517"/>
    </row>
    <row r="42" spans="1:50" ht="65.25" customHeight="1">
      <c r="A42" s="1492"/>
      <c r="B42" s="2800"/>
      <c r="C42" s="1523" t="s">
        <v>1836</v>
      </c>
      <c r="D42" s="1403" t="s">
        <v>248</v>
      </c>
      <c r="E42" s="1384"/>
      <c r="F42" s="1385"/>
      <c r="G42" s="1385"/>
      <c r="H42" s="1385"/>
      <c r="I42" s="1390"/>
      <c r="J42" s="1385"/>
      <c r="K42" s="1385"/>
      <c r="L42" s="1385"/>
      <c r="M42" s="1385"/>
      <c r="N42" s="1385"/>
      <c r="O42" s="1385"/>
      <c r="P42" s="1388"/>
      <c r="Q42" s="1399"/>
      <c r="R42" s="1399"/>
      <c r="S42" s="1399"/>
      <c r="T42" s="1399"/>
      <c r="U42" s="1388"/>
      <c r="V42" s="1388"/>
      <c r="W42" s="1509"/>
      <c r="X42" s="1366"/>
      <c r="Y42" s="1366"/>
      <c r="Z42" s="1366"/>
      <c r="AA42" s="1366"/>
      <c r="AB42" s="1366"/>
      <c r="AC42" s="1366"/>
      <c r="AD42" s="1366"/>
      <c r="AE42" s="1366"/>
      <c r="AF42" s="1510"/>
      <c r="AG42" s="1510"/>
      <c r="AH42" s="1511"/>
      <c r="AI42" s="1511"/>
      <c r="AJ42" s="1511"/>
      <c r="AK42" s="1512"/>
      <c r="AL42" s="1513"/>
      <c r="AM42" s="1525"/>
      <c r="AN42" s="1526"/>
      <c r="AO42" s="1514"/>
      <c r="AP42" s="1513"/>
      <c r="AQ42" s="1390"/>
      <c r="AR42" s="1389"/>
      <c r="AS42" s="1515"/>
      <c r="AT42" s="1516"/>
      <c r="AU42" s="1384"/>
      <c r="AV42" s="1385"/>
      <c r="AW42" s="1399"/>
      <c r="AX42" s="1517"/>
    </row>
    <row r="43" spans="1:50" ht="65.25" customHeight="1">
      <c r="A43" s="1492"/>
      <c r="B43" s="2801" t="s">
        <v>1731</v>
      </c>
      <c r="C43" s="1524" t="s">
        <v>1837</v>
      </c>
      <c r="D43" s="1403" t="s">
        <v>249</v>
      </c>
      <c r="E43" s="1384"/>
      <c r="F43" s="1385"/>
      <c r="G43" s="1385"/>
      <c r="H43" s="1385"/>
      <c r="I43" s="1390"/>
      <c r="J43" s="1385"/>
      <c r="K43" s="1385"/>
      <c r="L43" s="1385"/>
      <c r="M43" s="1385"/>
      <c r="N43" s="1385"/>
      <c r="O43" s="1385"/>
      <c r="P43" s="1388"/>
      <c r="Q43" s="1399"/>
      <c r="R43" s="1399"/>
      <c r="S43" s="1399"/>
      <c r="T43" s="1399"/>
      <c r="U43" s="1388"/>
      <c r="V43" s="1388"/>
      <c r="W43" s="1509"/>
      <c r="X43" s="1366"/>
      <c r="Y43" s="1366"/>
      <c r="Z43" s="1366"/>
      <c r="AA43" s="1366"/>
      <c r="AB43" s="1366"/>
      <c r="AC43" s="1366"/>
      <c r="AD43" s="1366"/>
      <c r="AE43" s="1366"/>
      <c r="AF43" s="1510"/>
      <c r="AG43" s="1510"/>
      <c r="AH43" s="1511"/>
      <c r="AI43" s="1511"/>
      <c r="AJ43" s="1511"/>
      <c r="AK43" s="1512"/>
      <c r="AL43" s="1513"/>
      <c r="AM43" s="1525"/>
      <c r="AN43" s="1526"/>
      <c r="AO43" s="1514"/>
      <c r="AP43" s="1513"/>
      <c r="AQ43" s="1390"/>
      <c r="AR43" s="1389"/>
      <c r="AS43" s="1515"/>
      <c r="AT43" s="1516"/>
      <c r="AU43" s="1384"/>
      <c r="AV43" s="1385"/>
      <c r="AW43" s="1399"/>
      <c r="AX43" s="1517"/>
    </row>
    <row r="44" spans="1:50" ht="65.25" customHeight="1">
      <c r="A44" s="1492"/>
      <c r="B44" s="2800"/>
      <c r="C44" s="1523" t="s">
        <v>1838</v>
      </c>
      <c r="D44" s="1383" t="s">
        <v>250</v>
      </c>
      <c r="E44" s="1384"/>
      <c r="F44" s="1385"/>
      <c r="G44" s="1385"/>
      <c r="H44" s="1385"/>
      <c r="I44" s="1390"/>
      <c r="J44" s="1385"/>
      <c r="K44" s="1385"/>
      <c r="L44" s="1385"/>
      <c r="M44" s="1385"/>
      <c r="N44" s="1385"/>
      <c r="O44" s="1385"/>
      <c r="P44" s="1388"/>
      <c r="Q44" s="1399"/>
      <c r="R44" s="1399"/>
      <c r="S44" s="1399"/>
      <c r="T44" s="1399"/>
      <c r="U44" s="1388"/>
      <c r="V44" s="1388"/>
      <c r="W44" s="1509"/>
      <c r="X44" s="1366"/>
      <c r="Y44" s="1366"/>
      <c r="Z44" s="1366"/>
      <c r="AA44" s="1366"/>
      <c r="AB44" s="1366"/>
      <c r="AC44" s="1366"/>
      <c r="AD44" s="1366"/>
      <c r="AE44" s="1366"/>
      <c r="AF44" s="1510"/>
      <c r="AG44" s="1510"/>
      <c r="AH44" s="1511"/>
      <c r="AI44" s="1511"/>
      <c r="AJ44" s="1511"/>
      <c r="AK44" s="1512"/>
      <c r="AL44" s="1513"/>
      <c r="AM44" s="1525"/>
      <c r="AN44" s="1526"/>
      <c r="AO44" s="1514"/>
      <c r="AP44" s="1513"/>
      <c r="AQ44" s="1390"/>
      <c r="AR44" s="1389"/>
      <c r="AS44" s="1515"/>
      <c r="AT44" s="1516"/>
      <c r="AU44" s="1384"/>
      <c r="AV44" s="1385"/>
      <c r="AW44" s="1399"/>
      <c r="AX44" s="1517"/>
    </row>
    <row r="45" spans="1:50" ht="75" customHeight="1">
      <c r="A45" s="1492"/>
      <c r="B45" s="2809" t="s">
        <v>1807</v>
      </c>
      <c r="C45" s="2810"/>
      <c r="D45" s="1403" t="s">
        <v>251</v>
      </c>
      <c r="E45" s="1384"/>
      <c r="F45" s="1385"/>
      <c r="G45" s="1385"/>
      <c r="H45" s="1385"/>
      <c r="I45" s="1390"/>
      <c r="J45" s="1366"/>
      <c r="K45" s="1366"/>
      <c r="L45" s="1366"/>
      <c r="M45" s="1366"/>
      <c r="N45" s="1366"/>
      <c r="O45" s="1366"/>
      <c r="P45" s="1388"/>
      <c r="Q45" s="1366"/>
      <c r="R45" s="1366"/>
      <c r="S45" s="1366"/>
      <c r="T45" s="1366"/>
      <c r="U45" s="1388"/>
      <c r="V45" s="1388"/>
      <c r="W45" s="1509"/>
      <c r="X45" s="1366"/>
      <c r="Y45" s="1366"/>
      <c r="Z45" s="1366"/>
      <c r="AA45" s="1366"/>
      <c r="AB45" s="1366"/>
      <c r="AC45" s="1366"/>
      <c r="AD45" s="1366"/>
      <c r="AE45" s="1366"/>
      <c r="AF45" s="1510"/>
      <c r="AG45" s="1510"/>
      <c r="AH45" s="1510"/>
      <c r="AI45" s="1366"/>
      <c r="AJ45" s="1366"/>
      <c r="AK45" s="1509"/>
      <c r="AL45" s="1366"/>
      <c r="AM45" s="1435"/>
      <c r="AN45" s="1509"/>
      <c r="AO45" s="1366"/>
      <c r="AP45" s="1366"/>
      <c r="AQ45" s="1390"/>
      <c r="AR45" s="1389"/>
      <c r="AS45" s="1390"/>
      <c r="AT45" s="1516"/>
      <c r="AU45" s="1388"/>
      <c r="AV45" s="1366"/>
      <c r="AW45" s="1432"/>
      <c r="AX45" s="1517"/>
    </row>
    <row r="46" spans="1:50" ht="65.25" customHeight="1">
      <c r="A46" s="1492"/>
      <c r="B46" s="2799" t="s">
        <v>1730</v>
      </c>
      <c r="C46" s="1520" t="s">
        <v>1834</v>
      </c>
      <c r="D46" s="1403" t="s">
        <v>252</v>
      </c>
      <c r="E46" s="1384"/>
      <c r="F46" s="1385"/>
      <c r="G46" s="1385"/>
      <c r="H46" s="1385"/>
      <c r="I46" s="1390"/>
      <c r="J46" s="1385"/>
      <c r="K46" s="1385"/>
      <c r="L46" s="1385"/>
      <c r="M46" s="1385"/>
      <c r="N46" s="1385"/>
      <c r="O46" s="1385"/>
      <c r="P46" s="1388"/>
      <c r="Q46" s="1385"/>
      <c r="R46" s="1385"/>
      <c r="S46" s="1385"/>
      <c r="T46" s="1385"/>
      <c r="U46" s="1388"/>
      <c r="V46" s="1388"/>
      <c r="W46" s="1509"/>
      <c r="X46" s="1366"/>
      <c r="Y46" s="1366"/>
      <c r="Z46" s="1366"/>
      <c r="AA46" s="1366"/>
      <c r="AB46" s="1366"/>
      <c r="AC46" s="1366"/>
      <c r="AD46" s="1366"/>
      <c r="AE46" s="1366"/>
      <c r="AF46" s="1510"/>
      <c r="AG46" s="1510"/>
      <c r="AH46" s="1511"/>
      <c r="AI46" s="1511"/>
      <c r="AJ46" s="1511"/>
      <c r="AK46" s="1512"/>
      <c r="AL46" s="1513"/>
      <c r="AM46" s="1525"/>
      <c r="AN46" s="1526"/>
      <c r="AO46" s="1514"/>
      <c r="AP46" s="1513"/>
      <c r="AQ46" s="1390"/>
      <c r="AR46" s="1389"/>
      <c r="AS46" s="1515"/>
      <c r="AT46" s="1516"/>
      <c r="AU46" s="1384"/>
      <c r="AV46" s="1385"/>
      <c r="AW46" s="1399"/>
      <c r="AX46" s="1517"/>
    </row>
    <row r="47" spans="1:50" ht="65.25" customHeight="1">
      <c r="A47" s="1492"/>
      <c r="B47" s="2799"/>
      <c r="C47" s="1520" t="s">
        <v>1835</v>
      </c>
      <c r="D47" s="1403" t="s">
        <v>253</v>
      </c>
      <c r="E47" s="1384"/>
      <c r="F47" s="1385"/>
      <c r="G47" s="1385"/>
      <c r="H47" s="1385"/>
      <c r="I47" s="1390"/>
      <c r="J47" s="1385"/>
      <c r="K47" s="1385"/>
      <c r="L47" s="1385"/>
      <c r="M47" s="1385"/>
      <c r="N47" s="1385"/>
      <c r="O47" s="1385"/>
      <c r="P47" s="1388"/>
      <c r="Q47" s="1385"/>
      <c r="R47" s="1385"/>
      <c r="S47" s="1385"/>
      <c r="T47" s="1385"/>
      <c r="U47" s="1388"/>
      <c r="V47" s="1388"/>
      <c r="W47" s="1509"/>
      <c r="X47" s="1366"/>
      <c r="Y47" s="1366"/>
      <c r="Z47" s="1366"/>
      <c r="AA47" s="1366"/>
      <c r="AB47" s="1366"/>
      <c r="AC47" s="1366"/>
      <c r="AD47" s="1366"/>
      <c r="AE47" s="1366"/>
      <c r="AF47" s="1510"/>
      <c r="AG47" s="1510"/>
      <c r="AH47" s="1511"/>
      <c r="AI47" s="1511"/>
      <c r="AJ47" s="1511"/>
      <c r="AK47" s="1512"/>
      <c r="AL47" s="1513"/>
      <c r="AM47" s="1525"/>
      <c r="AN47" s="1526"/>
      <c r="AO47" s="1514"/>
      <c r="AP47" s="1513"/>
      <c r="AQ47" s="1390"/>
      <c r="AR47" s="1389"/>
      <c r="AS47" s="1515"/>
      <c r="AT47" s="1516"/>
      <c r="AU47" s="1384"/>
      <c r="AV47" s="1385"/>
      <c r="AW47" s="1399"/>
      <c r="AX47" s="1517"/>
    </row>
    <row r="48" spans="1:50" ht="65.25" customHeight="1">
      <c r="A48" s="1492"/>
      <c r="B48" s="2800"/>
      <c r="C48" s="1523" t="s">
        <v>1836</v>
      </c>
      <c r="D48" s="1403" t="s">
        <v>254</v>
      </c>
      <c r="E48" s="1384"/>
      <c r="F48" s="1385"/>
      <c r="G48" s="1385"/>
      <c r="H48" s="1385"/>
      <c r="I48" s="1390"/>
      <c r="J48" s="1385"/>
      <c r="K48" s="1385"/>
      <c r="L48" s="1385"/>
      <c r="M48" s="1385"/>
      <c r="N48" s="1385"/>
      <c r="O48" s="1385"/>
      <c r="P48" s="1388"/>
      <c r="Q48" s="1385"/>
      <c r="R48" s="1385"/>
      <c r="S48" s="1385"/>
      <c r="T48" s="1385"/>
      <c r="U48" s="1388"/>
      <c r="V48" s="1388"/>
      <c r="W48" s="1509"/>
      <c r="X48" s="1366"/>
      <c r="Y48" s="1366"/>
      <c r="Z48" s="1366"/>
      <c r="AA48" s="1366"/>
      <c r="AB48" s="1366"/>
      <c r="AC48" s="1366"/>
      <c r="AD48" s="1366"/>
      <c r="AE48" s="1366"/>
      <c r="AF48" s="1510"/>
      <c r="AG48" s="1510"/>
      <c r="AH48" s="1511"/>
      <c r="AI48" s="1511"/>
      <c r="AJ48" s="1511"/>
      <c r="AK48" s="1512"/>
      <c r="AL48" s="1513"/>
      <c r="AM48" s="1525"/>
      <c r="AN48" s="1526"/>
      <c r="AO48" s="1514"/>
      <c r="AP48" s="1513"/>
      <c r="AQ48" s="1390"/>
      <c r="AR48" s="1389"/>
      <c r="AS48" s="1515"/>
      <c r="AT48" s="1516"/>
      <c r="AU48" s="1384"/>
      <c r="AV48" s="1385"/>
      <c r="AW48" s="1399"/>
      <c r="AX48" s="1517"/>
    </row>
    <row r="49" spans="1:50" ht="65.25" customHeight="1">
      <c r="A49" s="1492"/>
      <c r="B49" s="2799" t="s">
        <v>1731</v>
      </c>
      <c r="C49" s="1520" t="s">
        <v>1837</v>
      </c>
      <c r="D49" s="1403" t="s">
        <v>255</v>
      </c>
      <c r="E49" s="1384"/>
      <c r="F49" s="1385"/>
      <c r="G49" s="1385"/>
      <c r="H49" s="1385"/>
      <c r="I49" s="1390"/>
      <c r="J49" s="1385"/>
      <c r="K49" s="1385"/>
      <c r="L49" s="1385"/>
      <c r="M49" s="1385"/>
      <c r="N49" s="1385"/>
      <c r="O49" s="1385"/>
      <c r="P49" s="1388"/>
      <c r="Q49" s="1385"/>
      <c r="R49" s="1385"/>
      <c r="S49" s="1385"/>
      <c r="T49" s="1385"/>
      <c r="U49" s="1388"/>
      <c r="V49" s="1388"/>
      <c r="W49" s="1509"/>
      <c r="X49" s="1366"/>
      <c r="Y49" s="1366"/>
      <c r="Z49" s="1366"/>
      <c r="AA49" s="1366"/>
      <c r="AB49" s="1366"/>
      <c r="AC49" s="1366"/>
      <c r="AD49" s="1366"/>
      <c r="AE49" s="1366"/>
      <c r="AF49" s="1510"/>
      <c r="AG49" s="1510"/>
      <c r="AH49" s="1511"/>
      <c r="AI49" s="1511"/>
      <c r="AJ49" s="1511"/>
      <c r="AK49" s="1512"/>
      <c r="AL49" s="1513"/>
      <c r="AM49" s="1525"/>
      <c r="AN49" s="1526"/>
      <c r="AO49" s="1514"/>
      <c r="AP49" s="1513"/>
      <c r="AQ49" s="1390"/>
      <c r="AR49" s="1389"/>
      <c r="AS49" s="1515"/>
      <c r="AT49" s="1516"/>
      <c r="AU49" s="1384"/>
      <c r="AV49" s="1385"/>
      <c r="AW49" s="1399"/>
      <c r="AX49" s="1517"/>
    </row>
    <row r="50" spans="1:50" ht="65.25" customHeight="1">
      <c r="A50" s="1492"/>
      <c r="B50" s="2800"/>
      <c r="C50" s="1523" t="s">
        <v>1838</v>
      </c>
      <c r="D50" s="1426" t="s">
        <v>256</v>
      </c>
      <c r="E50" s="1412"/>
      <c r="F50" s="1411"/>
      <c r="G50" s="1411"/>
      <c r="H50" s="1411"/>
      <c r="I50" s="1414"/>
      <c r="J50" s="1411"/>
      <c r="K50" s="1411"/>
      <c r="L50" s="1411"/>
      <c r="M50" s="1411"/>
      <c r="N50" s="1411"/>
      <c r="O50" s="1411"/>
      <c r="P50" s="1375"/>
      <c r="Q50" s="1411"/>
      <c r="R50" s="1411"/>
      <c r="S50" s="1411"/>
      <c r="T50" s="1411"/>
      <c r="U50" s="1375"/>
      <c r="V50" s="1375"/>
      <c r="W50" s="1530"/>
      <c r="X50" s="1376"/>
      <c r="Y50" s="1376"/>
      <c r="Z50" s="1376"/>
      <c r="AA50" s="1376"/>
      <c r="AB50" s="1376"/>
      <c r="AC50" s="1376"/>
      <c r="AD50" s="1376"/>
      <c r="AE50" s="1376"/>
      <c r="AF50" s="1506"/>
      <c r="AG50" s="1506"/>
      <c r="AH50" s="1538"/>
      <c r="AI50" s="1538"/>
      <c r="AJ50" s="1538"/>
      <c r="AK50" s="1539"/>
      <c r="AL50" s="1540"/>
      <c r="AM50" s="1541"/>
      <c r="AN50" s="1542"/>
      <c r="AO50" s="1543"/>
      <c r="AP50" s="1540"/>
      <c r="AQ50" s="1414"/>
      <c r="AR50" s="1428"/>
      <c r="AS50" s="1544"/>
      <c r="AT50" s="1532"/>
      <c r="AU50" s="1412"/>
      <c r="AV50" s="1411"/>
      <c r="AW50" s="1545"/>
      <c r="AX50" s="1533"/>
    </row>
    <row r="51" spans="1:50" ht="49.5" customHeight="1">
      <c r="A51" s="1548"/>
      <c r="B51" s="2749" t="s">
        <v>1736</v>
      </c>
      <c r="C51" s="2750"/>
      <c r="D51" s="2750"/>
      <c r="E51" s="2750"/>
      <c r="F51" s="2750"/>
      <c r="G51" s="2750"/>
      <c r="H51" s="2750"/>
      <c r="I51" s="2750"/>
      <c r="J51" s="2750"/>
      <c r="K51" s="2750"/>
      <c r="L51" s="2750"/>
      <c r="M51" s="2750"/>
      <c r="N51" s="2750"/>
      <c r="O51" s="2750"/>
      <c r="P51" s="2750"/>
      <c r="Q51" s="2750"/>
      <c r="R51" s="2750"/>
      <c r="S51" s="2750"/>
      <c r="T51" s="2750"/>
      <c r="U51" s="2750"/>
      <c r="V51" s="2750"/>
      <c r="W51" s="2750"/>
      <c r="X51" s="2750"/>
      <c r="Y51" s="2750"/>
      <c r="Z51" s="2750"/>
      <c r="AA51" s="2750"/>
      <c r="AB51" s="2750"/>
      <c r="AC51" s="2750"/>
      <c r="AD51" s="2750"/>
      <c r="AE51" s="2750"/>
      <c r="AF51" s="2750"/>
      <c r="AG51" s="2750"/>
      <c r="AH51" s="2750"/>
      <c r="AI51" s="2750"/>
      <c r="AJ51" s="2750"/>
      <c r="AK51" s="2750"/>
      <c r="AL51" s="2750"/>
      <c r="AM51" s="2750"/>
      <c r="AN51" s="2750"/>
      <c r="AO51" s="2750"/>
      <c r="AP51" s="2750"/>
      <c r="AQ51" s="2750"/>
      <c r="AR51" s="2750"/>
      <c r="AS51" s="2750"/>
      <c r="AT51" s="2750"/>
      <c r="AU51" s="2750"/>
      <c r="AV51" s="2750"/>
      <c r="AW51" s="2750"/>
      <c r="AX51" s="2751"/>
    </row>
    <row r="52" spans="1:50" ht="60" customHeight="1">
      <c r="A52" s="1548"/>
      <c r="B52" s="1437" t="s">
        <v>1839</v>
      </c>
      <c r="C52" s="1549"/>
      <c r="D52" s="1438" t="s">
        <v>257</v>
      </c>
      <c r="E52" s="1550"/>
      <c r="F52" s="1550"/>
      <c r="G52" s="1551"/>
      <c r="H52" s="1552"/>
      <c r="I52" s="1553"/>
      <c r="J52" s="1550"/>
      <c r="K52" s="1551"/>
      <c r="L52" s="1551"/>
      <c r="M52" s="1551"/>
      <c r="N52" s="1551"/>
      <c r="O52" s="1554"/>
      <c r="P52" s="1554"/>
      <c r="Q52" s="1551"/>
      <c r="R52" s="1555"/>
      <c r="S52" s="1551"/>
      <c r="T52" s="1556"/>
      <c r="U52" s="1557"/>
      <c r="V52" s="1558"/>
      <c r="W52" s="1559"/>
      <c r="X52" s="1511"/>
      <c r="Y52" s="1560"/>
      <c r="Z52" s="1511"/>
      <c r="AA52" s="1511"/>
      <c r="AB52" s="1511"/>
      <c r="AC52" s="1511"/>
      <c r="AD52" s="1511"/>
      <c r="AE52" s="1511"/>
      <c r="AF52" s="1511"/>
      <c r="AG52" s="1511"/>
      <c r="AH52" s="1511"/>
      <c r="AI52" s="1511"/>
      <c r="AJ52" s="1511"/>
      <c r="AK52" s="1561"/>
      <c r="AL52" s="1513"/>
      <c r="AM52" s="1514"/>
      <c r="AN52" s="1513"/>
      <c r="AO52" s="1514"/>
      <c r="AP52" s="1513"/>
      <c r="AQ52" s="1562"/>
      <c r="AR52" s="1563"/>
      <c r="AS52" s="1513"/>
      <c r="AT52" s="1564"/>
      <c r="AU52" s="1564"/>
      <c r="AV52" s="1564"/>
      <c r="AW52" s="1564"/>
      <c r="AX52" s="1517"/>
    </row>
    <row r="53" spans="1:50" ht="60" customHeight="1">
      <c r="A53" s="1548"/>
      <c r="B53" s="1437" t="s">
        <v>1738</v>
      </c>
      <c r="C53" s="1549"/>
      <c r="D53" s="1438" t="s">
        <v>258</v>
      </c>
      <c r="E53" s="1550"/>
      <c r="F53" s="1550"/>
      <c r="G53" s="1551"/>
      <c r="H53" s="1552"/>
      <c r="I53" s="1553"/>
      <c r="J53" s="1550"/>
      <c r="K53" s="1551"/>
      <c r="L53" s="1551"/>
      <c r="M53" s="1551"/>
      <c r="N53" s="1551"/>
      <c r="O53" s="1554"/>
      <c r="P53" s="1554"/>
      <c r="Q53" s="1551"/>
      <c r="R53" s="1555"/>
      <c r="S53" s="1551"/>
      <c r="T53" s="1556"/>
      <c r="U53" s="1557"/>
      <c r="V53" s="1558"/>
      <c r="W53" s="1559"/>
      <c r="X53" s="1511"/>
      <c r="Y53" s="1560"/>
      <c r="Z53" s="1511"/>
      <c r="AA53" s="1511"/>
      <c r="AB53" s="1511"/>
      <c r="AC53" s="1511"/>
      <c r="AD53" s="1511"/>
      <c r="AE53" s="1511"/>
      <c r="AF53" s="1511"/>
      <c r="AG53" s="1511"/>
      <c r="AH53" s="1511"/>
      <c r="AI53" s="1511"/>
      <c r="AJ53" s="1511"/>
      <c r="AK53" s="1561"/>
      <c r="AL53" s="1513"/>
      <c r="AM53" s="1514"/>
      <c r="AN53" s="1513"/>
      <c r="AO53" s="1514"/>
      <c r="AP53" s="1513"/>
      <c r="AQ53" s="1562"/>
      <c r="AR53" s="1563"/>
      <c r="AS53" s="1513"/>
      <c r="AT53" s="1564"/>
      <c r="AU53" s="1564"/>
      <c r="AV53" s="1564"/>
      <c r="AW53" s="1564"/>
      <c r="AX53" s="1517"/>
    </row>
    <row r="54" spans="1:50" ht="60" customHeight="1">
      <c r="A54" s="1548"/>
      <c r="B54" s="1437" t="s">
        <v>1739</v>
      </c>
      <c r="C54" s="1549"/>
      <c r="D54" s="1438" t="s">
        <v>259</v>
      </c>
      <c r="E54" s="1550"/>
      <c r="F54" s="1550"/>
      <c r="G54" s="1551"/>
      <c r="H54" s="1552"/>
      <c r="I54" s="1553"/>
      <c r="J54" s="1550"/>
      <c r="K54" s="1551"/>
      <c r="L54" s="1551"/>
      <c r="M54" s="1551"/>
      <c r="N54" s="1551"/>
      <c r="O54" s="1554"/>
      <c r="P54" s="1554"/>
      <c r="Q54" s="1551"/>
      <c r="R54" s="1555"/>
      <c r="S54" s="1551"/>
      <c r="T54" s="1556"/>
      <c r="U54" s="1557"/>
      <c r="V54" s="1558"/>
      <c r="W54" s="1559"/>
      <c r="X54" s="1511"/>
      <c r="Y54" s="1560"/>
      <c r="Z54" s="1511"/>
      <c r="AA54" s="1511"/>
      <c r="AB54" s="1511"/>
      <c r="AC54" s="1511"/>
      <c r="AD54" s="1511"/>
      <c r="AE54" s="1511"/>
      <c r="AF54" s="1511"/>
      <c r="AG54" s="1511"/>
      <c r="AH54" s="1511"/>
      <c r="AI54" s="1511"/>
      <c r="AJ54" s="1511"/>
      <c r="AK54" s="1561"/>
      <c r="AL54" s="1513"/>
      <c r="AM54" s="1514"/>
      <c r="AN54" s="1513"/>
      <c r="AO54" s="1514"/>
      <c r="AP54" s="1513"/>
      <c r="AQ54" s="1562"/>
      <c r="AR54" s="1565"/>
      <c r="AS54" s="1563"/>
      <c r="AT54" s="1564"/>
      <c r="AU54" s="1564"/>
      <c r="AV54" s="1564"/>
      <c r="AW54" s="1564"/>
      <c r="AX54" s="1517"/>
    </row>
    <row r="55" spans="1:50" ht="60" customHeight="1">
      <c r="A55" s="1548"/>
      <c r="B55" s="1437" t="s">
        <v>1840</v>
      </c>
      <c r="C55" s="1549"/>
      <c r="D55" s="1438" t="s">
        <v>260</v>
      </c>
      <c r="E55" s="1550"/>
      <c r="F55" s="1550"/>
      <c r="G55" s="1551"/>
      <c r="H55" s="1552"/>
      <c r="I55" s="1553"/>
      <c r="J55" s="1550"/>
      <c r="K55" s="1551"/>
      <c r="L55" s="1551"/>
      <c r="M55" s="1551"/>
      <c r="N55" s="1551"/>
      <c r="O55" s="1554"/>
      <c r="P55" s="1554"/>
      <c r="Q55" s="1551"/>
      <c r="R55" s="1555"/>
      <c r="S55" s="1551"/>
      <c r="T55" s="1556"/>
      <c r="U55" s="1557"/>
      <c r="V55" s="1558"/>
      <c r="W55" s="1559"/>
      <c r="X55" s="1511"/>
      <c r="Y55" s="1560"/>
      <c r="Z55" s="1511"/>
      <c r="AA55" s="1511"/>
      <c r="AB55" s="1511"/>
      <c r="AC55" s="1511"/>
      <c r="AD55" s="1511"/>
      <c r="AE55" s="1511"/>
      <c r="AF55" s="1511"/>
      <c r="AG55" s="1511"/>
      <c r="AH55" s="1511"/>
      <c r="AI55" s="1511"/>
      <c r="AJ55" s="1511"/>
      <c r="AK55" s="1561"/>
      <c r="AL55" s="1513"/>
      <c r="AM55" s="1514"/>
      <c r="AN55" s="1513"/>
      <c r="AO55" s="1514"/>
      <c r="AP55" s="1513"/>
      <c r="AQ55" s="1562"/>
      <c r="AR55" s="1563"/>
      <c r="AS55" s="1513"/>
      <c r="AT55" s="1564"/>
      <c r="AU55" s="1564"/>
      <c r="AV55" s="1564"/>
      <c r="AW55" s="1564"/>
      <c r="AX55" s="1517"/>
    </row>
    <row r="56" spans="1:50" ht="60" customHeight="1">
      <c r="A56" s="1548"/>
      <c r="B56" s="1437" t="s">
        <v>1841</v>
      </c>
      <c r="C56" s="1549"/>
      <c r="D56" s="1438" t="s">
        <v>261</v>
      </c>
      <c r="E56" s="1550"/>
      <c r="F56" s="1550"/>
      <c r="G56" s="1551"/>
      <c r="H56" s="1552"/>
      <c r="I56" s="1553"/>
      <c r="J56" s="1550"/>
      <c r="K56" s="1551"/>
      <c r="L56" s="1551"/>
      <c r="M56" s="1551"/>
      <c r="N56" s="1551"/>
      <c r="O56" s="1554"/>
      <c r="P56" s="1554"/>
      <c r="Q56" s="1551"/>
      <c r="R56" s="1555"/>
      <c r="S56" s="1551"/>
      <c r="T56" s="1556"/>
      <c r="U56" s="1557"/>
      <c r="V56" s="1558"/>
      <c r="W56" s="1559"/>
      <c r="X56" s="1511"/>
      <c r="Y56" s="1560"/>
      <c r="Z56" s="1511"/>
      <c r="AA56" s="1511"/>
      <c r="AB56" s="1511"/>
      <c r="AC56" s="1511"/>
      <c r="AD56" s="1511"/>
      <c r="AE56" s="1511"/>
      <c r="AF56" s="1511"/>
      <c r="AG56" s="1511"/>
      <c r="AH56" s="1511"/>
      <c r="AI56" s="1511"/>
      <c r="AJ56" s="1511"/>
      <c r="AK56" s="1561"/>
      <c r="AL56" s="1513"/>
      <c r="AM56" s="1514"/>
      <c r="AN56" s="1513"/>
      <c r="AO56" s="1514"/>
      <c r="AP56" s="1513"/>
      <c r="AQ56" s="1562"/>
      <c r="AR56" s="1563"/>
      <c r="AS56" s="1513"/>
      <c r="AT56" s="1564"/>
      <c r="AU56" s="1564"/>
      <c r="AV56" s="1564"/>
      <c r="AW56" s="1564"/>
      <c r="AX56" s="1517"/>
    </row>
    <row r="57" spans="1:50" ht="60" customHeight="1">
      <c r="A57" s="1548"/>
      <c r="B57" s="1437" t="s">
        <v>1842</v>
      </c>
      <c r="C57" s="1549"/>
      <c r="D57" s="1438" t="s">
        <v>262</v>
      </c>
      <c r="E57" s="1550"/>
      <c r="F57" s="1550"/>
      <c r="G57" s="1551"/>
      <c r="H57" s="1552"/>
      <c r="I57" s="1553"/>
      <c r="J57" s="1550"/>
      <c r="K57" s="1551"/>
      <c r="L57" s="1551"/>
      <c r="M57" s="1551"/>
      <c r="N57" s="1551"/>
      <c r="O57" s="1554"/>
      <c r="P57" s="1554"/>
      <c r="Q57" s="1551"/>
      <c r="R57" s="1555"/>
      <c r="S57" s="1551"/>
      <c r="T57" s="1556"/>
      <c r="U57" s="1557"/>
      <c r="V57" s="1558"/>
      <c r="W57" s="1559"/>
      <c r="X57" s="1511"/>
      <c r="Y57" s="1560"/>
      <c r="Z57" s="1511"/>
      <c r="AA57" s="1511"/>
      <c r="AB57" s="1511"/>
      <c r="AC57" s="1511"/>
      <c r="AD57" s="1511"/>
      <c r="AE57" s="1511"/>
      <c r="AF57" s="1511"/>
      <c r="AG57" s="1511"/>
      <c r="AH57" s="1511"/>
      <c r="AI57" s="1511"/>
      <c r="AJ57" s="1511"/>
      <c r="AK57" s="1561"/>
      <c r="AL57" s="1513"/>
      <c r="AM57" s="1514"/>
      <c r="AN57" s="1513"/>
      <c r="AO57" s="1514"/>
      <c r="AP57" s="1513"/>
      <c r="AQ57" s="1562"/>
      <c r="AR57" s="1563"/>
      <c r="AS57" s="1513"/>
      <c r="AT57" s="1564"/>
      <c r="AU57" s="1564"/>
      <c r="AV57" s="1564"/>
      <c r="AW57" s="1564"/>
      <c r="AX57" s="1517"/>
    </row>
    <row r="58" spans="1:50" ht="60" customHeight="1">
      <c r="A58" s="1548"/>
      <c r="B58" s="1437" t="s">
        <v>1843</v>
      </c>
      <c r="C58" s="1549"/>
      <c r="D58" s="1438" t="s">
        <v>263</v>
      </c>
      <c r="E58" s="1550"/>
      <c r="F58" s="1550"/>
      <c r="G58" s="1551"/>
      <c r="H58" s="1552"/>
      <c r="I58" s="1553"/>
      <c r="J58" s="1550"/>
      <c r="K58" s="1551"/>
      <c r="L58" s="1551"/>
      <c r="M58" s="1551"/>
      <c r="N58" s="1551"/>
      <c r="O58" s="1554"/>
      <c r="P58" s="1554"/>
      <c r="Q58" s="1551"/>
      <c r="R58" s="1555"/>
      <c r="S58" s="1551"/>
      <c r="T58" s="1556"/>
      <c r="U58" s="1557"/>
      <c r="V58" s="1558"/>
      <c r="W58" s="1559"/>
      <c r="X58" s="1511"/>
      <c r="Y58" s="1560"/>
      <c r="Z58" s="1511"/>
      <c r="AA58" s="1511"/>
      <c r="AB58" s="1511"/>
      <c r="AC58" s="1511"/>
      <c r="AD58" s="1511"/>
      <c r="AE58" s="1511"/>
      <c r="AF58" s="1511"/>
      <c r="AG58" s="1511"/>
      <c r="AH58" s="1511"/>
      <c r="AI58" s="1511"/>
      <c r="AJ58" s="1511"/>
      <c r="AK58" s="1561"/>
      <c r="AL58" s="1513"/>
      <c r="AM58" s="1514"/>
      <c r="AN58" s="1513"/>
      <c r="AO58" s="1514"/>
      <c r="AP58" s="1513"/>
      <c r="AQ58" s="1562"/>
      <c r="AR58" s="1563"/>
      <c r="AS58" s="1513"/>
      <c r="AT58" s="1564"/>
      <c r="AU58" s="1564"/>
      <c r="AV58" s="1564"/>
      <c r="AW58" s="1564"/>
      <c r="AX58" s="1517"/>
    </row>
    <row r="59" spans="1:50" ht="60" customHeight="1">
      <c r="A59" s="1548"/>
      <c r="B59" s="1437" t="s">
        <v>1844</v>
      </c>
      <c r="C59" s="1549"/>
      <c r="D59" s="1438" t="s">
        <v>264</v>
      </c>
      <c r="E59" s="1550"/>
      <c r="F59" s="1550"/>
      <c r="G59" s="1551"/>
      <c r="H59" s="1552"/>
      <c r="I59" s="1553"/>
      <c r="J59" s="1550"/>
      <c r="K59" s="1551"/>
      <c r="L59" s="1551"/>
      <c r="M59" s="1551"/>
      <c r="N59" s="1551"/>
      <c r="O59" s="1554"/>
      <c r="P59" s="1554"/>
      <c r="Q59" s="1551"/>
      <c r="R59" s="1555"/>
      <c r="S59" s="1551"/>
      <c r="T59" s="1556"/>
      <c r="U59" s="1557"/>
      <c r="V59" s="1558"/>
      <c r="W59" s="1559"/>
      <c r="X59" s="1511"/>
      <c r="Y59" s="1560"/>
      <c r="Z59" s="1511"/>
      <c r="AA59" s="1511"/>
      <c r="AB59" s="1511"/>
      <c r="AC59" s="1511"/>
      <c r="AD59" s="1511"/>
      <c r="AE59" s="1511"/>
      <c r="AF59" s="1511"/>
      <c r="AG59" s="1511"/>
      <c r="AH59" s="1511"/>
      <c r="AI59" s="1511"/>
      <c r="AJ59" s="1511"/>
      <c r="AK59" s="1561"/>
      <c r="AL59" s="1513"/>
      <c r="AM59" s="1514"/>
      <c r="AN59" s="1513"/>
      <c r="AO59" s="1514"/>
      <c r="AP59" s="1513"/>
      <c r="AQ59" s="1562"/>
      <c r="AR59" s="1563"/>
      <c r="AS59" s="1513"/>
      <c r="AT59" s="1564"/>
      <c r="AU59" s="1564"/>
      <c r="AV59" s="1564"/>
      <c r="AW59" s="1564"/>
      <c r="AX59" s="1517"/>
    </row>
    <row r="60" spans="1:50" ht="60" customHeight="1">
      <c r="A60" s="1548"/>
      <c r="B60" s="1437" t="s">
        <v>1845</v>
      </c>
      <c r="C60" s="1549"/>
      <c r="D60" s="1438" t="s">
        <v>265</v>
      </c>
      <c r="E60" s="1550"/>
      <c r="F60" s="1550"/>
      <c r="G60" s="1551"/>
      <c r="H60" s="1552"/>
      <c r="I60" s="1553"/>
      <c r="J60" s="1550"/>
      <c r="K60" s="1551"/>
      <c r="L60" s="1551"/>
      <c r="M60" s="1551"/>
      <c r="N60" s="1551"/>
      <c r="O60" s="1554"/>
      <c r="P60" s="1554"/>
      <c r="Q60" s="1551"/>
      <c r="R60" s="1555"/>
      <c r="S60" s="1551"/>
      <c r="T60" s="1556"/>
      <c r="U60" s="1557"/>
      <c r="V60" s="1558"/>
      <c r="W60" s="1559"/>
      <c r="X60" s="1511"/>
      <c r="Y60" s="1560"/>
      <c r="Z60" s="1511"/>
      <c r="AA60" s="1511"/>
      <c r="AB60" s="1511"/>
      <c r="AC60" s="1511"/>
      <c r="AD60" s="1511"/>
      <c r="AE60" s="1511"/>
      <c r="AF60" s="1511"/>
      <c r="AG60" s="1511"/>
      <c r="AH60" s="1511"/>
      <c r="AI60" s="1511"/>
      <c r="AJ60" s="1511"/>
      <c r="AK60" s="1561"/>
      <c r="AL60" s="1513"/>
      <c r="AM60" s="1514"/>
      <c r="AN60" s="1513"/>
      <c r="AO60" s="1514"/>
      <c r="AP60" s="1513"/>
      <c r="AQ60" s="1562"/>
      <c r="AR60" s="1563"/>
      <c r="AS60" s="1513"/>
      <c r="AT60" s="1564"/>
      <c r="AU60" s="1564"/>
      <c r="AV60" s="1564"/>
      <c r="AW60" s="1564"/>
      <c r="AX60" s="1517"/>
    </row>
    <row r="61" spans="1:50" ht="60" customHeight="1">
      <c r="A61" s="1548"/>
      <c r="B61" s="1437" t="s">
        <v>1846</v>
      </c>
      <c r="C61" s="1549"/>
      <c r="D61" s="1438" t="s">
        <v>266</v>
      </c>
      <c r="E61" s="1550"/>
      <c r="F61" s="1550"/>
      <c r="G61" s="1551"/>
      <c r="H61" s="1552"/>
      <c r="I61" s="1553"/>
      <c r="J61" s="1550"/>
      <c r="K61" s="1551"/>
      <c r="L61" s="1551"/>
      <c r="M61" s="1551"/>
      <c r="N61" s="1551"/>
      <c r="O61" s="1554"/>
      <c r="P61" s="1554"/>
      <c r="Q61" s="1551"/>
      <c r="R61" s="1555"/>
      <c r="S61" s="1551"/>
      <c r="T61" s="1556"/>
      <c r="U61" s="1557"/>
      <c r="V61" s="1558"/>
      <c r="W61" s="1559"/>
      <c r="X61" s="1511"/>
      <c r="Y61" s="1560"/>
      <c r="Z61" s="1511"/>
      <c r="AA61" s="1511"/>
      <c r="AB61" s="1511"/>
      <c r="AC61" s="1511"/>
      <c r="AD61" s="1511"/>
      <c r="AE61" s="1511"/>
      <c r="AF61" s="1511"/>
      <c r="AG61" s="1511"/>
      <c r="AH61" s="1511"/>
      <c r="AI61" s="1511"/>
      <c r="AJ61" s="1511"/>
      <c r="AK61" s="1561"/>
      <c r="AL61" s="1513"/>
      <c r="AM61" s="1514"/>
      <c r="AN61" s="1513"/>
      <c r="AO61" s="1514"/>
      <c r="AP61" s="1513"/>
      <c r="AQ61" s="1562"/>
      <c r="AR61" s="1563"/>
      <c r="AS61" s="1513"/>
      <c r="AT61" s="1564"/>
      <c r="AU61" s="1564"/>
      <c r="AV61" s="1564"/>
      <c r="AW61" s="1564"/>
      <c r="AX61" s="1517"/>
    </row>
    <row r="62" spans="1:50" ht="60" customHeight="1">
      <c r="A62" s="1548"/>
      <c r="B62" s="1437" t="s">
        <v>1847</v>
      </c>
      <c r="C62" s="1549"/>
      <c r="D62" s="1438" t="s">
        <v>267</v>
      </c>
      <c r="E62" s="1550"/>
      <c r="F62" s="1550"/>
      <c r="G62" s="1551"/>
      <c r="H62" s="1552"/>
      <c r="I62" s="1553"/>
      <c r="J62" s="1550"/>
      <c r="K62" s="1551"/>
      <c r="L62" s="1551"/>
      <c r="M62" s="1551"/>
      <c r="N62" s="1551"/>
      <c r="O62" s="1554"/>
      <c r="P62" s="1554"/>
      <c r="Q62" s="1551"/>
      <c r="R62" s="1555"/>
      <c r="S62" s="1551"/>
      <c r="T62" s="1556"/>
      <c r="U62" s="1557"/>
      <c r="V62" s="1558"/>
      <c r="W62" s="1559"/>
      <c r="X62" s="1511"/>
      <c r="Y62" s="1560"/>
      <c r="Z62" s="1511"/>
      <c r="AA62" s="1511"/>
      <c r="AB62" s="1511"/>
      <c r="AC62" s="1511"/>
      <c r="AD62" s="1511"/>
      <c r="AE62" s="1511"/>
      <c r="AF62" s="1511"/>
      <c r="AG62" s="1511"/>
      <c r="AH62" s="1511"/>
      <c r="AI62" s="1511"/>
      <c r="AJ62" s="1511"/>
      <c r="AK62" s="1561"/>
      <c r="AL62" s="1513"/>
      <c r="AM62" s="1514"/>
      <c r="AN62" s="1513"/>
      <c r="AO62" s="1514"/>
      <c r="AP62" s="1513"/>
      <c r="AQ62" s="1562"/>
      <c r="AR62" s="1563"/>
      <c r="AS62" s="1513"/>
      <c r="AT62" s="1564"/>
      <c r="AU62" s="1564"/>
      <c r="AV62" s="1564"/>
      <c r="AW62" s="1564"/>
      <c r="AX62" s="1517"/>
    </row>
    <row r="63" spans="1:50" ht="60" customHeight="1" thickBot="1">
      <c r="A63" s="1548"/>
      <c r="B63" s="1442" t="s">
        <v>1741</v>
      </c>
      <c r="C63" s="1566"/>
      <c r="D63" s="1567" t="s">
        <v>268</v>
      </c>
      <c r="E63" s="1568"/>
      <c r="F63" s="1568"/>
      <c r="G63" s="1569"/>
      <c r="H63" s="1570"/>
      <c r="I63" s="1571"/>
      <c r="J63" s="1568"/>
      <c r="K63" s="1569"/>
      <c r="L63" s="1569"/>
      <c r="M63" s="1569"/>
      <c r="N63" s="1569"/>
      <c r="O63" s="1572"/>
      <c r="P63" s="1572"/>
      <c r="Q63" s="1569"/>
      <c r="R63" s="1573"/>
      <c r="S63" s="1569"/>
      <c r="T63" s="1574"/>
      <c r="U63" s="1575"/>
      <c r="V63" s="1576"/>
      <c r="W63" s="1577"/>
      <c r="X63" s="1578"/>
      <c r="Y63" s="1579"/>
      <c r="Z63" s="1578"/>
      <c r="AA63" s="1578"/>
      <c r="AB63" s="1578"/>
      <c r="AC63" s="1578"/>
      <c r="AD63" s="1578"/>
      <c r="AE63" s="1578"/>
      <c r="AF63" s="1578"/>
      <c r="AG63" s="1578"/>
      <c r="AH63" s="1578"/>
      <c r="AI63" s="1578"/>
      <c r="AJ63" s="1578"/>
      <c r="AK63" s="1580"/>
      <c r="AL63" s="1581"/>
      <c r="AM63" s="1582"/>
      <c r="AN63" s="1581"/>
      <c r="AO63" s="1582"/>
      <c r="AP63" s="1581"/>
      <c r="AQ63" s="1583"/>
      <c r="AR63" s="1584"/>
      <c r="AS63" s="1581"/>
      <c r="AT63" s="1585"/>
      <c r="AU63" s="1585"/>
      <c r="AV63" s="1585"/>
      <c r="AW63" s="1585"/>
      <c r="AX63" s="1586"/>
    </row>
    <row r="66" ht="94.5" customHeight="1"/>
    <row r="67" ht="94.5" customHeight="1"/>
    <row r="68" ht="94.5" customHeight="1"/>
    <row r="69" ht="94.5" customHeight="1"/>
    <row r="70" ht="94.5" customHeight="1"/>
    <row r="71" ht="94.5" customHeight="1"/>
    <row r="72" ht="94.5" customHeight="1"/>
    <row r="73" ht="94.5" customHeight="1"/>
    <row r="74" ht="94.5" customHeight="1"/>
    <row r="75" ht="94.5" customHeight="1"/>
    <row r="76" ht="94.5" customHeight="1"/>
    <row r="77" ht="94.5" customHeight="1"/>
    <row r="78" ht="94.5" customHeight="1"/>
    <row r="79" ht="94.5" customHeight="1"/>
    <row r="80" ht="94.5" customHeight="1"/>
    <row r="81" ht="94.5" customHeight="1"/>
    <row r="82" ht="94.5" customHeight="1"/>
    <row r="83" ht="94.5" customHeight="1"/>
    <row r="84" ht="94.5" customHeight="1"/>
    <row r="85" ht="94.5" customHeight="1"/>
    <row r="86" ht="94.5" customHeight="1"/>
    <row r="87" ht="94.5" customHeight="1"/>
    <row r="88" ht="94.5" customHeight="1"/>
    <row r="89" ht="94.5" customHeight="1"/>
    <row r="90" ht="94.5" customHeight="1"/>
    <row r="91" ht="94.5" customHeight="1"/>
  </sheetData>
  <sheetProtection/>
  <mergeCells count="58">
    <mergeCell ref="B51:AX51"/>
    <mergeCell ref="B39:C39"/>
    <mergeCell ref="B40:B42"/>
    <mergeCell ref="B43:B44"/>
    <mergeCell ref="B45:C45"/>
    <mergeCell ref="B46:B48"/>
    <mergeCell ref="B49:B50"/>
    <mergeCell ref="B38:C38"/>
    <mergeCell ref="B18:C18"/>
    <mergeCell ref="B19:B21"/>
    <mergeCell ref="B22:B23"/>
    <mergeCell ref="B24:C24"/>
    <mergeCell ref="B25:C25"/>
    <mergeCell ref="B26:C26"/>
    <mergeCell ref="B27:B29"/>
    <mergeCell ref="B30:B31"/>
    <mergeCell ref="B32:C32"/>
    <mergeCell ref="B33:B35"/>
    <mergeCell ref="B36:B37"/>
    <mergeCell ref="B16:B17"/>
    <mergeCell ref="V6:V7"/>
    <mergeCell ref="W6:W7"/>
    <mergeCell ref="X6:AI6"/>
    <mergeCell ref="B12:C12"/>
    <mergeCell ref="B13:B15"/>
    <mergeCell ref="T6:T7"/>
    <mergeCell ref="N5:N7"/>
    <mergeCell ref="B9:C9"/>
    <mergeCell ref="B10:C10"/>
    <mergeCell ref="B11:C11"/>
    <mergeCell ref="Q6:Q7"/>
    <mergeCell ref="R6:R7"/>
    <mergeCell ref="S6:S7"/>
    <mergeCell ref="AM6:AN6"/>
    <mergeCell ref="AO6:AP6"/>
    <mergeCell ref="AR5:AS6"/>
    <mergeCell ref="AT5:AT7"/>
    <mergeCell ref="AU5:AU7"/>
    <mergeCell ref="AV5:AW6"/>
    <mergeCell ref="X5:AP5"/>
    <mergeCell ref="AQ5:AQ7"/>
    <mergeCell ref="AK6:AL6"/>
    <mergeCell ref="AX5:AX7"/>
    <mergeCell ref="F6:F7"/>
    <mergeCell ref="H6:H7"/>
    <mergeCell ref="I6:I7"/>
    <mergeCell ref="J6:J7"/>
    <mergeCell ref="K6:K7"/>
    <mergeCell ref="O5:O7"/>
    <mergeCell ref="P5:P7"/>
    <mergeCell ref="Q5:T5"/>
    <mergeCell ref="U5:U7"/>
    <mergeCell ref="E3:F3"/>
    <mergeCell ref="B5:D8"/>
    <mergeCell ref="E5:E7"/>
    <mergeCell ref="F5:H5"/>
    <mergeCell ref="J5:M5"/>
    <mergeCell ref="L6:M6"/>
  </mergeCells>
  <printOptions/>
  <pageMargins left="0.708661417322835" right="2.61" top="0.47" bottom="0.19" header="0.23" footer="0.17"/>
  <pageSetup horizontalDpi="600" verticalDpi="600" orientation="landscape" paperSize="8" scale="18" r:id="rId1"/>
  <headerFooter alignWithMargins="0">
    <oddHeader>&amp;C&amp;60&amp;U&amp;A</oddHeader>
  </headerFooter>
</worksheet>
</file>

<file path=xl/worksheets/sheet22.xml><?xml version="1.0" encoding="utf-8"?>
<worksheet xmlns="http://schemas.openxmlformats.org/spreadsheetml/2006/main" xmlns:r="http://schemas.openxmlformats.org/officeDocument/2006/relationships">
  <dimension ref="A1:D51"/>
  <sheetViews>
    <sheetView view="pageBreakPreview" zoomScale="70" zoomScaleNormal="75" zoomScaleSheetLayoutView="70" zoomScalePageLayoutView="0" workbookViewId="0" topLeftCell="A1">
      <selection activeCell="B9" sqref="B9"/>
    </sheetView>
  </sheetViews>
  <sheetFormatPr defaultColWidth="9.140625" defaultRowHeight="15"/>
  <cols>
    <col min="1" max="1" width="3.8515625" style="1455" customWidth="1"/>
    <col min="2" max="2" width="18.7109375" style="1455" customWidth="1"/>
    <col min="3" max="3" width="78.00390625" style="1455" customWidth="1"/>
    <col min="4" max="4" width="133.8515625" style="1455" customWidth="1"/>
    <col min="5" max="16384" width="9.140625" style="1455" customWidth="1"/>
  </cols>
  <sheetData>
    <row r="1" ht="23.25" customHeight="1">
      <c r="A1" s="858"/>
    </row>
    <row r="2" spans="2:4" ht="21.75" customHeight="1">
      <c r="B2" s="1456" t="s">
        <v>1814</v>
      </c>
      <c r="C2" s="1457"/>
      <c r="D2" s="1457"/>
    </row>
    <row r="3" spans="2:4" ht="15">
      <c r="B3" s="1458"/>
      <c r="C3" s="1459"/>
      <c r="D3" s="1457"/>
    </row>
    <row r="4" spans="2:4" ht="26.25" customHeight="1">
      <c r="B4" s="1460" t="s">
        <v>37</v>
      </c>
      <c r="C4" s="1461" t="s">
        <v>152</v>
      </c>
      <c r="D4" s="1460" t="s">
        <v>1742</v>
      </c>
    </row>
    <row r="5" spans="2:4" ht="27.75" customHeight="1">
      <c r="B5" s="2759" t="s">
        <v>1357</v>
      </c>
      <c r="C5" s="2760"/>
      <c r="D5" s="2761"/>
    </row>
    <row r="6" spans="2:4" ht="176.25" customHeight="1">
      <c r="B6" s="1462" t="s">
        <v>35</v>
      </c>
      <c r="C6" s="1463" t="s">
        <v>1743</v>
      </c>
      <c r="D6" s="1464" t="s">
        <v>1848</v>
      </c>
    </row>
    <row r="7" spans="2:4" ht="38.25" customHeight="1">
      <c r="B7" s="1465" t="s">
        <v>1745</v>
      </c>
      <c r="C7" s="1466" t="s">
        <v>1817</v>
      </c>
      <c r="D7" s="1467" t="s">
        <v>1746</v>
      </c>
    </row>
    <row r="8" spans="2:4" ht="33.75" customHeight="1">
      <c r="B8" s="1465" t="s">
        <v>36</v>
      </c>
      <c r="C8" s="1466" t="s">
        <v>1747</v>
      </c>
      <c r="D8" s="1467" t="s">
        <v>1748</v>
      </c>
    </row>
    <row r="9" spans="2:4" ht="33" customHeight="1">
      <c r="B9" s="1465" t="s">
        <v>217</v>
      </c>
      <c r="C9" s="1466" t="s">
        <v>1849</v>
      </c>
      <c r="D9" s="1467" t="s">
        <v>1750</v>
      </c>
    </row>
    <row r="10" spans="2:4" ht="36.75" customHeight="1">
      <c r="B10" s="1465" t="s">
        <v>218</v>
      </c>
      <c r="C10" s="1466" t="s">
        <v>1703</v>
      </c>
      <c r="D10" s="1467" t="s">
        <v>1751</v>
      </c>
    </row>
    <row r="11" spans="2:4" ht="153" customHeight="1">
      <c r="B11" s="1462" t="s">
        <v>219</v>
      </c>
      <c r="C11" s="1463" t="s">
        <v>1752</v>
      </c>
      <c r="D11" s="1464" t="s">
        <v>1850</v>
      </c>
    </row>
    <row r="12" spans="2:4" ht="54" customHeight="1">
      <c r="B12" s="1465" t="s">
        <v>1851</v>
      </c>
      <c r="C12" s="1466" t="s">
        <v>1265</v>
      </c>
      <c r="D12" s="1467" t="s">
        <v>1852</v>
      </c>
    </row>
    <row r="13" spans="2:4" ht="32.25" customHeight="1">
      <c r="B13" s="1465" t="s">
        <v>220</v>
      </c>
      <c r="C13" s="1466" t="s">
        <v>1275</v>
      </c>
      <c r="D13" s="1467" t="s">
        <v>1853</v>
      </c>
    </row>
    <row r="14" spans="2:4" ht="34.5" customHeight="1">
      <c r="B14" s="1465" t="s">
        <v>221</v>
      </c>
      <c r="C14" s="1466" t="s">
        <v>1276</v>
      </c>
      <c r="D14" s="1467" t="s">
        <v>1854</v>
      </c>
    </row>
    <row r="15" spans="2:4" ht="34.5" customHeight="1">
      <c r="B15" s="1465" t="s">
        <v>1855</v>
      </c>
      <c r="C15" s="1466" t="s">
        <v>1277</v>
      </c>
      <c r="D15" s="1467" t="s">
        <v>1854</v>
      </c>
    </row>
    <row r="16" spans="2:4" ht="24.75" customHeight="1">
      <c r="B16" s="1465" t="s">
        <v>222</v>
      </c>
      <c r="C16" s="1466" t="s">
        <v>1763</v>
      </c>
      <c r="D16" s="1467" t="s">
        <v>1856</v>
      </c>
    </row>
    <row r="17" spans="2:4" ht="24.75" customHeight="1">
      <c r="B17" s="1465" t="s">
        <v>223</v>
      </c>
      <c r="C17" s="1466" t="s">
        <v>1714</v>
      </c>
      <c r="D17" s="1467" t="s">
        <v>1854</v>
      </c>
    </row>
    <row r="18" spans="2:4" ht="45" customHeight="1">
      <c r="B18" s="1465" t="s">
        <v>224</v>
      </c>
      <c r="C18" s="1466" t="s">
        <v>1462</v>
      </c>
      <c r="D18" s="1467" t="s">
        <v>1854</v>
      </c>
    </row>
    <row r="19" spans="2:4" ht="73.5" customHeight="1">
      <c r="B19" s="1465" t="s">
        <v>225</v>
      </c>
      <c r="C19" s="1466" t="s">
        <v>1692</v>
      </c>
      <c r="D19" s="1467" t="s">
        <v>1857</v>
      </c>
    </row>
    <row r="20" spans="2:4" ht="56.25" customHeight="1">
      <c r="B20" s="1465" t="s">
        <v>226</v>
      </c>
      <c r="C20" s="1466" t="s">
        <v>1268</v>
      </c>
      <c r="D20" s="1467" t="s">
        <v>1767</v>
      </c>
    </row>
    <row r="21" spans="2:4" ht="64.5" customHeight="1">
      <c r="B21" s="1465" t="s">
        <v>1858</v>
      </c>
      <c r="C21" s="1466" t="s">
        <v>1693</v>
      </c>
      <c r="D21" s="1467" t="s">
        <v>1859</v>
      </c>
    </row>
    <row r="22" spans="2:4" ht="32.25" customHeight="1">
      <c r="B22" s="1465" t="s">
        <v>231</v>
      </c>
      <c r="C22" s="1466" t="s">
        <v>1694</v>
      </c>
      <c r="D22" s="1467" t="s">
        <v>1767</v>
      </c>
    </row>
    <row r="23" spans="2:4" ht="34.5" customHeight="1">
      <c r="B23" s="1465" t="s">
        <v>232</v>
      </c>
      <c r="C23" s="1466" t="s">
        <v>1770</v>
      </c>
      <c r="D23" s="1467" t="s">
        <v>1860</v>
      </c>
    </row>
    <row r="24" spans="2:4" ht="36" customHeight="1">
      <c r="B24" s="1465" t="s">
        <v>233</v>
      </c>
      <c r="C24" s="1466" t="s">
        <v>1772</v>
      </c>
      <c r="D24" s="1467" t="s">
        <v>1773</v>
      </c>
    </row>
    <row r="25" spans="2:4" ht="36" customHeight="1">
      <c r="B25" s="1465" t="s">
        <v>1861</v>
      </c>
      <c r="C25" s="1466" t="s">
        <v>1862</v>
      </c>
      <c r="D25" s="1467" t="s">
        <v>1863</v>
      </c>
    </row>
    <row r="26" spans="2:4" ht="24.75" customHeight="1">
      <c r="B26" s="1465" t="s">
        <v>246</v>
      </c>
      <c r="C26" s="1466" t="s">
        <v>1777</v>
      </c>
      <c r="D26" s="1468" t="s">
        <v>1778</v>
      </c>
    </row>
    <row r="27" spans="2:4" ht="24.75" customHeight="1">
      <c r="B27" s="1465" t="s">
        <v>247</v>
      </c>
      <c r="C27" s="1466" t="s">
        <v>1823</v>
      </c>
      <c r="D27" s="1467" t="s">
        <v>1864</v>
      </c>
    </row>
    <row r="28" spans="2:4" ht="88.5" customHeight="1">
      <c r="B28" s="1465" t="s">
        <v>248</v>
      </c>
      <c r="C28" s="1466" t="s">
        <v>1865</v>
      </c>
      <c r="D28" s="1467" t="s">
        <v>1866</v>
      </c>
    </row>
    <row r="29" spans="2:4" ht="51" customHeight="1">
      <c r="B29" s="1465" t="s">
        <v>249</v>
      </c>
      <c r="C29" s="1466" t="s">
        <v>1710</v>
      </c>
      <c r="D29" s="1467" t="s">
        <v>1867</v>
      </c>
    </row>
    <row r="30" spans="2:4" ht="51" customHeight="1">
      <c r="B30" s="1469" t="s">
        <v>250</v>
      </c>
      <c r="C30" s="1466" t="s">
        <v>1781</v>
      </c>
      <c r="D30" s="1467" t="s">
        <v>1782</v>
      </c>
    </row>
    <row r="31" spans="2:4" ht="51" customHeight="1">
      <c r="B31" s="1469" t="s">
        <v>251</v>
      </c>
      <c r="C31" s="1466" t="s">
        <v>1783</v>
      </c>
      <c r="D31" s="1467" t="s">
        <v>1868</v>
      </c>
    </row>
    <row r="32" spans="2:4" ht="51" customHeight="1">
      <c r="B32" s="1469" t="s">
        <v>252</v>
      </c>
      <c r="C32" s="1466" t="s">
        <v>1785</v>
      </c>
      <c r="D32" s="1467" t="s">
        <v>1782</v>
      </c>
    </row>
    <row r="33" spans="2:4" ht="51" customHeight="1">
      <c r="B33" s="1469" t="s">
        <v>253</v>
      </c>
      <c r="C33" s="1466" t="s">
        <v>1819</v>
      </c>
      <c r="D33" s="1467" t="s">
        <v>1869</v>
      </c>
    </row>
    <row r="34" spans="2:4" ht="87" customHeight="1">
      <c r="B34" s="1469" t="s">
        <v>254</v>
      </c>
      <c r="C34" s="1466" t="s">
        <v>1696</v>
      </c>
      <c r="D34" s="1467" t="s">
        <v>1786</v>
      </c>
    </row>
    <row r="35" spans="2:4" ht="46.5" customHeight="1">
      <c r="B35" s="1469" t="s">
        <v>255</v>
      </c>
      <c r="C35" s="1466" t="s">
        <v>1724</v>
      </c>
      <c r="D35" s="1467" t="s">
        <v>1870</v>
      </c>
    </row>
    <row r="36" spans="2:4" ht="43.5" customHeight="1">
      <c r="B36" s="1469" t="s">
        <v>256</v>
      </c>
      <c r="C36" s="1466" t="s">
        <v>1697</v>
      </c>
      <c r="D36" s="1467" t="s">
        <v>1788</v>
      </c>
    </row>
    <row r="37" spans="2:4" ht="90" customHeight="1">
      <c r="B37" s="1469" t="s">
        <v>257</v>
      </c>
      <c r="C37" s="1466" t="s">
        <v>1698</v>
      </c>
      <c r="D37" s="1467" t="s">
        <v>1789</v>
      </c>
    </row>
    <row r="38" spans="2:4" ht="64.5" customHeight="1">
      <c r="B38" s="1469" t="s">
        <v>1871</v>
      </c>
      <c r="C38" s="1466" t="s">
        <v>1791</v>
      </c>
      <c r="D38" s="1467" t="s">
        <v>1872</v>
      </c>
    </row>
    <row r="39" spans="2:4" ht="54.75" customHeight="1">
      <c r="B39" s="1469" t="s">
        <v>260</v>
      </c>
      <c r="C39" s="1466" t="s">
        <v>1873</v>
      </c>
      <c r="D39" s="1467" t="s">
        <v>1794</v>
      </c>
    </row>
    <row r="40" spans="2:4" ht="25.5" customHeight="1">
      <c r="B40" s="2759" t="s">
        <v>1409</v>
      </c>
      <c r="C40" s="2760"/>
      <c r="D40" s="2761"/>
    </row>
    <row r="41" spans="2:4" ht="42" customHeight="1">
      <c r="B41" s="1465" t="s">
        <v>35</v>
      </c>
      <c r="C41" s="1466" t="s">
        <v>1297</v>
      </c>
      <c r="D41" s="1467" t="s">
        <v>1795</v>
      </c>
    </row>
    <row r="42" spans="2:4" ht="42" customHeight="1">
      <c r="B42" s="1465" t="s">
        <v>1874</v>
      </c>
      <c r="C42" s="1466" t="s">
        <v>1797</v>
      </c>
      <c r="D42" s="1467" t="s">
        <v>1798</v>
      </c>
    </row>
    <row r="43" spans="2:4" ht="42" customHeight="1">
      <c r="B43" s="1465" t="s">
        <v>230</v>
      </c>
      <c r="C43" s="1466" t="s">
        <v>1733</v>
      </c>
      <c r="D43" s="1466" t="s">
        <v>1799</v>
      </c>
    </row>
    <row r="44" spans="2:4" ht="42" customHeight="1">
      <c r="B44" s="1465" t="s">
        <v>1875</v>
      </c>
      <c r="C44" s="1466" t="s">
        <v>1801</v>
      </c>
      <c r="D44" s="1467" t="s">
        <v>1802</v>
      </c>
    </row>
    <row r="45" spans="2:4" ht="40.5" customHeight="1">
      <c r="B45" s="1465" t="s">
        <v>1876</v>
      </c>
      <c r="C45" s="1466" t="s">
        <v>1804</v>
      </c>
      <c r="D45" s="1467" t="s">
        <v>1877</v>
      </c>
    </row>
    <row r="46" spans="2:4" ht="29.25" customHeight="1">
      <c r="B46" s="1465"/>
      <c r="C46" s="1466" t="s">
        <v>1729</v>
      </c>
      <c r="D46" s="1467" t="s">
        <v>1878</v>
      </c>
    </row>
    <row r="47" spans="2:4" ht="108.75" customHeight="1">
      <c r="B47" s="1465"/>
      <c r="C47" s="1466" t="s">
        <v>1807</v>
      </c>
      <c r="D47" s="1467" t="s">
        <v>1879</v>
      </c>
    </row>
    <row r="48" spans="2:4" ht="34.5" customHeight="1">
      <c r="B48" s="1465"/>
      <c r="C48" s="1471" t="s">
        <v>1730</v>
      </c>
      <c r="D48" s="1471" t="s">
        <v>1880</v>
      </c>
    </row>
    <row r="49" spans="2:4" ht="34.5" customHeight="1">
      <c r="B49" s="1465"/>
      <c r="C49" s="1471" t="s">
        <v>1731</v>
      </c>
      <c r="D49" s="1471" t="s">
        <v>1881</v>
      </c>
    </row>
    <row r="50" spans="2:4" ht="29.25" customHeight="1">
      <c r="B50" s="1465"/>
      <c r="C50" s="1471" t="s">
        <v>1882</v>
      </c>
      <c r="D50" s="1471" t="s">
        <v>1883</v>
      </c>
    </row>
    <row r="51" spans="2:4" ht="42" customHeight="1">
      <c r="B51" s="1465" t="s">
        <v>1884</v>
      </c>
      <c r="C51" s="1466" t="s">
        <v>1812</v>
      </c>
      <c r="D51" s="1467" t="s">
        <v>1885</v>
      </c>
    </row>
  </sheetData>
  <sheetProtection/>
  <mergeCells count="2">
    <mergeCell ref="B5:D5"/>
    <mergeCell ref="B40:D40"/>
  </mergeCells>
  <printOptions horizontalCentered="1"/>
  <pageMargins left="0.25" right="0.19" top="0.44" bottom="0.3" header="0.32" footer="0.16"/>
  <pageSetup fitToHeight="2" horizontalDpi="600" verticalDpi="600" orientation="portrait" paperSize="9" scale="25" r:id="rId1"/>
</worksheet>
</file>

<file path=xl/worksheets/sheet23.xml><?xml version="1.0" encoding="utf-8"?>
<worksheet xmlns="http://schemas.openxmlformats.org/spreadsheetml/2006/main" xmlns:r="http://schemas.openxmlformats.org/officeDocument/2006/relationships">
  <dimension ref="A1:AW25"/>
  <sheetViews>
    <sheetView view="pageBreakPreview" zoomScale="50" zoomScaleNormal="40" zoomScaleSheetLayoutView="50" zoomScalePageLayoutView="0" workbookViewId="0" topLeftCell="A1">
      <selection activeCell="M2" sqref="M2"/>
    </sheetView>
  </sheetViews>
  <sheetFormatPr defaultColWidth="11.421875" defaultRowHeight="15"/>
  <cols>
    <col min="1" max="1" width="5.57421875" style="1588" customWidth="1"/>
    <col min="2" max="2" width="25.57421875" style="1588" customWidth="1"/>
    <col min="3" max="3" width="25.421875" style="1588" customWidth="1"/>
    <col min="4" max="4" width="23.7109375" style="1588" customWidth="1"/>
    <col min="5" max="5" width="24.57421875" style="1588" customWidth="1"/>
    <col min="6" max="6" width="26.421875" style="1589" customWidth="1"/>
    <col min="7" max="7" width="28.140625" style="1589" customWidth="1"/>
    <col min="8" max="8" width="28.28125" style="1589" customWidth="1"/>
    <col min="9" max="10" width="21.7109375" style="1589" customWidth="1"/>
    <col min="11" max="11" width="23.7109375" style="1588" customWidth="1"/>
    <col min="12" max="12" width="25.8515625" style="1588" customWidth="1"/>
    <col min="13" max="13" width="21.00390625" style="1588" customWidth="1"/>
    <col min="14" max="15" width="20.8515625" style="1588" customWidth="1"/>
    <col min="16" max="16" width="22.57421875" style="1588" customWidth="1"/>
    <col min="17" max="22" width="21.421875" style="1588" customWidth="1"/>
    <col min="23" max="23" width="25.421875" style="1588" customWidth="1"/>
    <col min="24" max="31" width="23.57421875" style="1588" customWidth="1"/>
    <col min="32" max="37" width="23.8515625" style="1588" customWidth="1"/>
    <col min="38" max="38" width="24.140625" style="1588" bestFit="1" customWidth="1"/>
    <col min="39" max="41" width="19.8515625" style="1588" customWidth="1"/>
    <col min="42" max="42" width="25.57421875" style="1588" customWidth="1"/>
    <col min="43" max="43" width="23.140625" style="1588" customWidth="1"/>
    <col min="44" max="44" width="23.421875" style="1588" bestFit="1" customWidth="1"/>
    <col min="45" max="45" width="25.8515625" style="1588" customWidth="1"/>
    <col min="46" max="46" width="11.421875" style="1590" customWidth="1"/>
    <col min="47" max="16384" width="11.421875" style="1588" customWidth="1"/>
  </cols>
  <sheetData>
    <row r="1" ht="19.5">
      <c r="A1" s="1587"/>
    </row>
    <row r="2" spans="2:45" ht="30" customHeight="1">
      <c r="B2" s="1591" t="s">
        <v>1886</v>
      </c>
      <c r="C2" s="1592"/>
      <c r="D2" s="1592"/>
      <c r="E2" s="1593"/>
      <c r="F2" s="1592"/>
      <c r="G2" s="1592"/>
      <c r="H2" s="1592"/>
      <c r="I2" s="1592"/>
      <c r="J2" s="1592"/>
      <c r="K2" s="1592"/>
      <c r="L2" s="1594"/>
      <c r="M2" s="1594" t="s">
        <v>1887</v>
      </c>
      <c r="N2" s="1594"/>
      <c r="O2" s="1594"/>
      <c r="P2" s="1594"/>
      <c r="Q2" s="1594"/>
      <c r="R2" s="1594"/>
      <c r="S2" s="1594"/>
      <c r="T2" s="1594"/>
      <c r="U2" s="1594"/>
      <c r="V2" s="1594"/>
      <c r="W2" s="1594"/>
      <c r="X2" s="1594"/>
      <c r="Y2" s="1594"/>
      <c r="Z2" s="1594"/>
      <c r="AA2" s="1594"/>
      <c r="AB2" s="1594"/>
      <c r="AC2" s="1594"/>
      <c r="AD2" s="1594"/>
      <c r="AE2" s="1594"/>
      <c r="AF2" s="1594"/>
      <c r="AG2" s="1594"/>
      <c r="AH2" s="1594"/>
      <c r="AI2" s="1594"/>
      <c r="AJ2" s="1594"/>
      <c r="AK2" s="1594"/>
      <c r="AL2" s="1595"/>
      <c r="AM2" s="1593"/>
      <c r="AN2" s="1593"/>
      <c r="AO2" s="1593"/>
      <c r="AP2" s="1593"/>
      <c r="AQ2" s="1593"/>
      <c r="AR2" s="1593"/>
      <c r="AS2" s="1593"/>
    </row>
    <row r="3" spans="6:10" ht="33.75" customHeight="1" thickBot="1">
      <c r="F3" s="1588"/>
      <c r="G3" s="1588"/>
      <c r="H3" s="1588"/>
      <c r="I3" s="1588"/>
      <c r="J3" s="1588"/>
    </row>
    <row r="4" spans="2:45" ht="61.5" customHeight="1">
      <c r="B4" s="2815" t="s">
        <v>1888</v>
      </c>
      <c r="C4" s="2814" t="s">
        <v>1889</v>
      </c>
      <c r="D4" s="2814" t="s">
        <v>1890</v>
      </c>
      <c r="E4" s="2814" t="s">
        <v>1891</v>
      </c>
      <c r="F4" s="2814" t="s">
        <v>1892</v>
      </c>
      <c r="G4" s="2814" t="s">
        <v>1893</v>
      </c>
      <c r="H4" s="2635" t="s">
        <v>1894</v>
      </c>
      <c r="I4" s="2824" t="s">
        <v>1895</v>
      </c>
      <c r="J4" s="2825"/>
      <c r="K4" s="2826"/>
      <c r="L4" s="2814" t="s">
        <v>1896</v>
      </c>
      <c r="M4" s="2827" t="s">
        <v>1897</v>
      </c>
      <c r="N4" s="2828"/>
      <c r="O4" s="1596"/>
      <c r="P4" s="1597" t="s">
        <v>1898</v>
      </c>
      <c r="Q4" s="1597"/>
      <c r="R4" s="1597"/>
      <c r="S4" s="1597"/>
      <c r="T4" s="1597"/>
      <c r="U4" s="1597"/>
      <c r="V4" s="1597"/>
      <c r="W4" s="1597"/>
      <c r="X4" s="2818" t="s">
        <v>1899</v>
      </c>
      <c r="Y4" s="2819"/>
      <c r="Z4" s="2819"/>
      <c r="AA4" s="2819"/>
      <c r="AB4" s="2819"/>
      <c r="AC4" s="2819"/>
      <c r="AD4" s="2819"/>
      <c r="AE4" s="2820"/>
      <c r="AF4" s="2818" t="s">
        <v>1900</v>
      </c>
      <c r="AG4" s="2819"/>
      <c r="AH4" s="2819"/>
      <c r="AI4" s="2819"/>
      <c r="AJ4" s="2819"/>
      <c r="AK4" s="2819"/>
      <c r="AL4" s="2819"/>
      <c r="AM4" s="2819"/>
      <c r="AN4" s="2819"/>
      <c r="AO4" s="2819"/>
      <c r="AP4" s="2819"/>
      <c r="AQ4" s="2814" t="s">
        <v>1770</v>
      </c>
      <c r="AR4" s="2843" t="s">
        <v>1901</v>
      </c>
      <c r="AS4" s="2844"/>
    </row>
    <row r="5" spans="2:45" ht="47.25" customHeight="1">
      <c r="B5" s="2816"/>
      <c r="C5" s="2812"/>
      <c r="D5" s="2812"/>
      <c r="E5" s="2812"/>
      <c r="F5" s="2812"/>
      <c r="G5" s="2812"/>
      <c r="H5" s="2636"/>
      <c r="I5" s="2829" t="s">
        <v>1902</v>
      </c>
      <c r="J5" s="2829" t="s">
        <v>1903</v>
      </c>
      <c r="K5" s="2829" t="s">
        <v>1904</v>
      </c>
      <c r="L5" s="2812"/>
      <c r="M5" s="2811" t="s">
        <v>1905</v>
      </c>
      <c r="N5" s="2811" t="s">
        <v>1906</v>
      </c>
      <c r="O5" s="2833" t="s">
        <v>1907</v>
      </c>
      <c r="P5" s="2811" t="s">
        <v>1908</v>
      </c>
      <c r="Q5" s="2811" t="s">
        <v>1909</v>
      </c>
      <c r="R5" s="2811" t="s">
        <v>1910</v>
      </c>
      <c r="S5" s="2811" t="s">
        <v>1911</v>
      </c>
      <c r="T5" s="2811" t="s">
        <v>1912</v>
      </c>
      <c r="U5" s="2811" t="s">
        <v>1913</v>
      </c>
      <c r="V5" s="2811" t="s">
        <v>1472</v>
      </c>
      <c r="W5" s="2811" t="s">
        <v>1914</v>
      </c>
      <c r="X5" s="2821" t="s">
        <v>1729</v>
      </c>
      <c r="Y5" s="2822"/>
      <c r="Z5" s="2823"/>
      <c r="AA5" s="2821" t="s">
        <v>1807</v>
      </c>
      <c r="AB5" s="2822"/>
      <c r="AC5" s="2823"/>
      <c r="AD5" s="2821" t="s">
        <v>1915</v>
      </c>
      <c r="AE5" s="2823"/>
      <c r="AF5" s="2834" t="s">
        <v>1916</v>
      </c>
      <c r="AG5" s="2834"/>
      <c r="AH5" s="2834"/>
      <c r="AI5" s="2834"/>
      <c r="AJ5" s="2834"/>
      <c r="AK5" s="2834"/>
      <c r="AL5" s="2835" t="s">
        <v>1917</v>
      </c>
      <c r="AM5" s="2835"/>
      <c r="AN5" s="2835"/>
      <c r="AO5" s="2835"/>
      <c r="AP5" s="1598" t="s">
        <v>1733</v>
      </c>
      <c r="AQ5" s="2812"/>
      <c r="AR5" s="2845"/>
      <c r="AS5" s="2846"/>
    </row>
    <row r="6" spans="2:45" s="1599" customFormat="1" ht="51" customHeight="1">
      <c r="B6" s="2816"/>
      <c r="C6" s="2812"/>
      <c r="D6" s="2812"/>
      <c r="E6" s="2812"/>
      <c r="F6" s="2812"/>
      <c r="G6" s="2812"/>
      <c r="H6" s="2636"/>
      <c r="I6" s="2636"/>
      <c r="J6" s="2636"/>
      <c r="K6" s="2636"/>
      <c r="L6" s="2812"/>
      <c r="M6" s="2812"/>
      <c r="N6" s="2812"/>
      <c r="O6" s="2833"/>
      <c r="P6" s="2812"/>
      <c r="Q6" s="2812"/>
      <c r="R6" s="2812"/>
      <c r="S6" s="2812"/>
      <c r="T6" s="2812"/>
      <c r="U6" s="2812"/>
      <c r="V6" s="2812"/>
      <c r="W6" s="2812"/>
      <c r="X6" s="2811" t="s">
        <v>1918</v>
      </c>
      <c r="Y6" s="2811" t="s">
        <v>1919</v>
      </c>
      <c r="Z6" s="2811" t="s">
        <v>1920</v>
      </c>
      <c r="AA6" s="2811" t="s">
        <v>1918</v>
      </c>
      <c r="AB6" s="2811" t="s">
        <v>1919</v>
      </c>
      <c r="AC6" s="2811" t="s">
        <v>1920</v>
      </c>
      <c r="AD6" s="2811" t="s">
        <v>1921</v>
      </c>
      <c r="AE6" s="2811" t="s">
        <v>1922</v>
      </c>
      <c r="AF6" s="2830" t="s">
        <v>1729</v>
      </c>
      <c r="AG6" s="2831"/>
      <c r="AH6" s="2832"/>
      <c r="AI6" s="2835" t="s">
        <v>1807</v>
      </c>
      <c r="AJ6" s="2835"/>
      <c r="AK6" s="2835"/>
      <c r="AL6" s="2811" t="s">
        <v>1923</v>
      </c>
      <c r="AM6" s="2811" t="s">
        <v>1924</v>
      </c>
      <c r="AN6" s="2811" t="s">
        <v>1925</v>
      </c>
      <c r="AO6" s="2811" t="s">
        <v>1926</v>
      </c>
      <c r="AP6" s="2840" t="s">
        <v>1927</v>
      </c>
      <c r="AQ6" s="2812"/>
      <c r="AR6" s="2847"/>
      <c r="AS6" s="2848"/>
    </row>
    <row r="7" spans="2:45" s="1599" customFormat="1" ht="47.25" customHeight="1">
      <c r="B7" s="2816"/>
      <c r="C7" s="2812"/>
      <c r="D7" s="2812"/>
      <c r="E7" s="2812"/>
      <c r="F7" s="2812"/>
      <c r="G7" s="2812"/>
      <c r="H7" s="2636"/>
      <c r="I7" s="2636"/>
      <c r="J7" s="2636"/>
      <c r="K7" s="2636"/>
      <c r="L7" s="2812"/>
      <c r="M7" s="2812"/>
      <c r="N7" s="2812"/>
      <c r="O7" s="2833"/>
      <c r="P7" s="2812"/>
      <c r="Q7" s="2812"/>
      <c r="R7" s="2812"/>
      <c r="S7" s="2812"/>
      <c r="T7" s="2812"/>
      <c r="U7" s="2812"/>
      <c r="V7" s="2812"/>
      <c r="W7" s="2812"/>
      <c r="X7" s="2812"/>
      <c r="Y7" s="2812"/>
      <c r="Z7" s="2812"/>
      <c r="AA7" s="2812"/>
      <c r="AB7" s="2812"/>
      <c r="AC7" s="2812"/>
      <c r="AD7" s="2812"/>
      <c r="AE7" s="2812"/>
      <c r="AF7" s="2811" t="s">
        <v>1918</v>
      </c>
      <c r="AG7" s="2811" t="s">
        <v>1928</v>
      </c>
      <c r="AH7" s="2811" t="s">
        <v>1929</v>
      </c>
      <c r="AI7" s="2811" t="s">
        <v>1918</v>
      </c>
      <c r="AJ7" s="2811" t="s">
        <v>1919</v>
      </c>
      <c r="AK7" s="2811" t="s">
        <v>1920</v>
      </c>
      <c r="AL7" s="2812"/>
      <c r="AM7" s="2812"/>
      <c r="AN7" s="2812"/>
      <c r="AO7" s="2812"/>
      <c r="AP7" s="2841"/>
      <c r="AQ7" s="2812"/>
      <c r="AR7" s="2836" t="s">
        <v>1725</v>
      </c>
      <c r="AS7" s="2838" t="s">
        <v>1726</v>
      </c>
    </row>
    <row r="8" spans="2:45" s="1600" customFormat="1" ht="47.25" customHeight="1">
      <c r="B8" s="2817"/>
      <c r="C8" s="2813"/>
      <c r="D8" s="2813"/>
      <c r="E8" s="2813"/>
      <c r="F8" s="2813"/>
      <c r="G8" s="2813"/>
      <c r="H8" s="2637"/>
      <c r="I8" s="2637"/>
      <c r="J8" s="2637"/>
      <c r="K8" s="2637"/>
      <c r="L8" s="2813"/>
      <c r="M8" s="2813"/>
      <c r="N8" s="2813"/>
      <c r="O8" s="1601"/>
      <c r="P8" s="2813"/>
      <c r="Q8" s="2813"/>
      <c r="R8" s="2813"/>
      <c r="S8" s="2813"/>
      <c r="T8" s="2813"/>
      <c r="U8" s="2813"/>
      <c r="V8" s="2813"/>
      <c r="W8" s="2813"/>
      <c r="X8" s="2813"/>
      <c r="Y8" s="2813"/>
      <c r="Z8" s="2813"/>
      <c r="AA8" s="2813"/>
      <c r="AB8" s="2813"/>
      <c r="AC8" s="2813"/>
      <c r="AD8" s="2813"/>
      <c r="AE8" s="2813"/>
      <c r="AF8" s="2813"/>
      <c r="AG8" s="2813"/>
      <c r="AH8" s="2813"/>
      <c r="AI8" s="2813"/>
      <c r="AJ8" s="2813"/>
      <c r="AK8" s="2813"/>
      <c r="AL8" s="2813"/>
      <c r="AM8" s="2813"/>
      <c r="AN8" s="2813"/>
      <c r="AO8" s="2813"/>
      <c r="AP8" s="2842"/>
      <c r="AQ8" s="2813"/>
      <c r="AR8" s="2837"/>
      <c r="AS8" s="2839"/>
    </row>
    <row r="9" spans="2:45" s="1599" customFormat="1" ht="37.5" customHeight="1">
      <c r="B9" s="1602" t="s">
        <v>35</v>
      </c>
      <c r="C9" s="1603" t="s">
        <v>36</v>
      </c>
      <c r="D9" s="1603" t="s">
        <v>217</v>
      </c>
      <c r="E9" s="1603" t="s">
        <v>218</v>
      </c>
      <c r="F9" s="1603" t="s">
        <v>219</v>
      </c>
      <c r="G9" s="1604" t="s">
        <v>220</v>
      </c>
      <c r="H9" s="940" t="s">
        <v>221</v>
      </c>
      <c r="I9" s="940" t="s">
        <v>222</v>
      </c>
      <c r="J9" s="940" t="s">
        <v>223</v>
      </c>
      <c r="K9" s="940" t="s">
        <v>224</v>
      </c>
      <c r="L9" s="1603" t="s">
        <v>225</v>
      </c>
      <c r="M9" s="1603" t="s">
        <v>226</v>
      </c>
      <c r="N9" s="1603" t="s">
        <v>227</v>
      </c>
      <c r="O9" s="1603" t="s">
        <v>228</v>
      </c>
      <c r="P9" s="1603" t="s">
        <v>229</v>
      </c>
      <c r="Q9" s="1603" t="s">
        <v>230</v>
      </c>
      <c r="R9" s="1603" t="s">
        <v>231</v>
      </c>
      <c r="S9" s="1603" t="s">
        <v>232</v>
      </c>
      <c r="T9" s="1605" t="s">
        <v>233</v>
      </c>
      <c r="U9" s="1605" t="s">
        <v>234</v>
      </c>
      <c r="V9" s="1605" t="s">
        <v>235</v>
      </c>
      <c r="W9" s="1605" t="s">
        <v>236</v>
      </c>
      <c r="X9" s="1603" t="s">
        <v>237</v>
      </c>
      <c r="Y9" s="1603" t="s">
        <v>238</v>
      </c>
      <c r="Z9" s="1603" t="s">
        <v>239</v>
      </c>
      <c r="AA9" s="1605" t="s">
        <v>240</v>
      </c>
      <c r="AB9" s="1605" t="s">
        <v>241</v>
      </c>
      <c r="AC9" s="1605" t="s">
        <v>242</v>
      </c>
      <c r="AD9" s="1606" t="s">
        <v>243</v>
      </c>
      <c r="AE9" s="1606" t="s">
        <v>244</v>
      </c>
      <c r="AF9" s="1606" t="s">
        <v>245</v>
      </c>
      <c r="AG9" s="1606" t="s">
        <v>246</v>
      </c>
      <c r="AH9" s="1606" t="s">
        <v>247</v>
      </c>
      <c r="AI9" s="1603" t="s">
        <v>248</v>
      </c>
      <c r="AJ9" s="1603" t="s">
        <v>249</v>
      </c>
      <c r="AK9" s="1603" t="s">
        <v>250</v>
      </c>
      <c r="AL9" s="1603" t="s">
        <v>251</v>
      </c>
      <c r="AM9" s="1603" t="s">
        <v>252</v>
      </c>
      <c r="AN9" s="1603" t="s">
        <v>253</v>
      </c>
      <c r="AO9" s="1603" t="s">
        <v>254</v>
      </c>
      <c r="AP9" s="1603" t="s">
        <v>255</v>
      </c>
      <c r="AQ9" s="1603" t="s">
        <v>256</v>
      </c>
      <c r="AR9" s="1603" t="s">
        <v>257</v>
      </c>
      <c r="AS9" s="1607" t="s">
        <v>258</v>
      </c>
    </row>
    <row r="10" spans="2:45" ht="99.75" customHeight="1">
      <c r="B10" s="1608"/>
      <c r="C10" s="1609"/>
      <c r="D10" s="1610"/>
      <c r="E10" s="1610"/>
      <c r="F10" s="1610"/>
      <c r="G10" s="1611"/>
      <c r="H10" s="1611"/>
      <c r="I10" s="1611"/>
      <c r="J10" s="1611"/>
      <c r="K10" s="1611"/>
      <c r="L10" s="1610"/>
      <c r="M10" s="1612"/>
      <c r="N10" s="1613"/>
      <c r="O10" s="1612"/>
      <c r="P10" s="1614"/>
      <c r="Q10" s="1614"/>
      <c r="R10" s="1614"/>
      <c r="S10" s="1614"/>
      <c r="T10" s="1614"/>
      <c r="U10" s="1614"/>
      <c r="V10" s="1614"/>
      <c r="W10" s="1613"/>
      <c r="X10" s="1615"/>
      <c r="Y10" s="1615"/>
      <c r="Z10" s="1615"/>
      <c r="AA10" s="1616"/>
      <c r="AB10" s="1615"/>
      <c r="AC10" s="1615"/>
      <c r="AD10" s="1615"/>
      <c r="AE10" s="1615"/>
      <c r="AF10" s="1616"/>
      <c r="AG10" s="1615"/>
      <c r="AH10" s="1615"/>
      <c r="AI10" s="1616"/>
      <c r="AJ10" s="1615"/>
      <c r="AK10" s="1615"/>
      <c r="AL10" s="1612"/>
      <c r="AM10" s="1615"/>
      <c r="AN10" s="1614"/>
      <c r="AO10" s="1614"/>
      <c r="AP10" s="1617"/>
      <c r="AQ10" s="1610"/>
      <c r="AR10" s="1610"/>
      <c r="AS10" s="1618"/>
    </row>
    <row r="11" spans="2:45" ht="99.75" customHeight="1">
      <c r="B11" s="1619"/>
      <c r="C11" s="1620"/>
      <c r="D11" s="1621"/>
      <c r="E11" s="1621"/>
      <c r="F11" s="1621"/>
      <c r="G11" s="1621"/>
      <c r="H11" s="1621"/>
      <c r="I11" s="1621"/>
      <c r="J11" s="1621"/>
      <c r="K11" s="1621"/>
      <c r="L11" s="1621"/>
      <c r="M11" s="1622"/>
      <c r="N11" s="1623"/>
      <c r="O11" s="1622"/>
      <c r="P11" s="1624"/>
      <c r="Q11" s="1624"/>
      <c r="R11" s="1624"/>
      <c r="S11" s="1624"/>
      <c r="T11" s="1624"/>
      <c r="U11" s="1624"/>
      <c r="V11" s="1624"/>
      <c r="W11" s="1623"/>
      <c r="X11" s="1625"/>
      <c r="Y11" s="1625"/>
      <c r="Z11" s="1625"/>
      <c r="AA11" s="1626"/>
      <c r="AB11" s="1625"/>
      <c r="AC11" s="1625"/>
      <c r="AD11" s="1625"/>
      <c r="AE11" s="1625"/>
      <c r="AF11" s="1626"/>
      <c r="AG11" s="1625"/>
      <c r="AH11" s="1625"/>
      <c r="AI11" s="1626"/>
      <c r="AJ11" s="1625"/>
      <c r="AK11" s="1625"/>
      <c r="AL11" s="1622"/>
      <c r="AM11" s="1625"/>
      <c r="AN11" s="1624"/>
      <c r="AO11" s="1624"/>
      <c r="AP11" s="1627"/>
      <c r="AQ11" s="1621"/>
      <c r="AR11" s="1621"/>
      <c r="AS11" s="1628"/>
    </row>
    <row r="12" spans="2:45" ht="99.75" customHeight="1">
      <c r="B12" s="1619"/>
      <c r="C12" s="1620"/>
      <c r="D12" s="1621"/>
      <c r="E12" s="1621"/>
      <c r="F12" s="1626"/>
      <c r="G12" s="1621"/>
      <c r="H12" s="1621"/>
      <c r="I12" s="1621"/>
      <c r="J12" s="1621"/>
      <c r="K12" s="1621"/>
      <c r="L12" s="1621"/>
      <c r="M12" s="1622"/>
      <c r="N12" s="1623"/>
      <c r="O12" s="1622"/>
      <c r="P12" s="1624"/>
      <c r="Q12" s="1624"/>
      <c r="R12" s="1624"/>
      <c r="S12" s="1624"/>
      <c r="T12" s="1624"/>
      <c r="U12" s="1624"/>
      <c r="V12" s="1624"/>
      <c r="W12" s="1623"/>
      <c r="X12" s="1625"/>
      <c r="Y12" s="1625"/>
      <c r="Z12" s="1625"/>
      <c r="AA12" s="1626"/>
      <c r="AB12" s="1625"/>
      <c r="AC12" s="1625"/>
      <c r="AD12" s="1625"/>
      <c r="AE12" s="1625"/>
      <c r="AF12" s="1626"/>
      <c r="AG12" s="1625"/>
      <c r="AH12" s="1625"/>
      <c r="AI12" s="1626"/>
      <c r="AJ12" s="1625"/>
      <c r="AK12" s="1625"/>
      <c r="AL12" s="1622"/>
      <c r="AM12" s="1625"/>
      <c r="AN12" s="1624"/>
      <c r="AO12" s="1624"/>
      <c r="AP12" s="1627"/>
      <c r="AQ12" s="1621"/>
      <c r="AR12" s="1621"/>
      <c r="AS12" s="1628"/>
    </row>
    <row r="13" spans="2:45" ht="99.75" customHeight="1">
      <c r="B13" s="1619"/>
      <c r="C13" s="1620"/>
      <c r="D13" s="1621"/>
      <c r="E13" s="1621"/>
      <c r="F13" s="1626"/>
      <c r="G13" s="1621"/>
      <c r="H13" s="1621"/>
      <c r="I13" s="1621"/>
      <c r="J13" s="1621"/>
      <c r="K13" s="1621"/>
      <c r="L13" s="1621"/>
      <c r="M13" s="1622"/>
      <c r="N13" s="1623"/>
      <c r="O13" s="1622"/>
      <c r="P13" s="1624"/>
      <c r="Q13" s="1624"/>
      <c r="R13" s="1624"/>
      <c r="S13" s="1624"/>
      <c r="T13" s="1624"/>
      <c r="U13" s="1624"/>
      <c r="V13" s="1624"/>
      <c r="W13" s="1623"/>
      <c r="X13" s="1625"/>
      <c r="Y13" s="1625"/>
      <c r="Z13" s="1625"/>
      <c r="AA13" s="1626"/>
      <c r="AB13" s="1625"/>
      <c r="AC13" s="1625"/>
      <c r="AD13" s="1625"/>
      <c r="AE13" s="1625"/>
      <c r="AF13" s="1626"/>
      <c r="AG13" s="1625"/>
      <c r="AH13" s="1625"/>
      <c r="AI13" s="1626"/>
      <c r="AJ13" s="1625"/>
      <c r="AK13" s="1625"/>
      <c r="AL13" s="1622"/>
      <c r="AM13" s="1625"/>
      <c r="AN13" s="1624"/>
      <c r="AO13" s="1624"/>
      <c r="AP13" s="1627"/>
      <c r="AQ13" s="1621"/>
      <c r="AR13" s="1621"/>
      <c r="AS13" s="1628"/>
    </row>
    <row r="14" spans="2:45" ht="99.75" customHeight="1">
      <c r="B14" s="1619"/>
      <c r="C14" s="1620"/>
      <c r="D14" s="1621"/>
      <c r="E14" s="1621"/>
      <c r="F14" s="1626"/>
      <c r="G14" s="1621"/>
      <c r="H14" s="1621"/>
      <c r="I14" s="1621"/>
      <c r="J14" s="1621"/>
      <c r="K14" s="1621"/>
      <c r="L14" s="1621"/>
      <c r="M14" s="1622"/>
      <c r="N14" s="1623"/>
      <c r="O14" s="1622"/>
      <c r="P14" s="1624"/>
      <c r="Q14" s="1624"/>
      <c r="R14" s="1624"/>
      <c r="S14" s="1624"/>
      <c r="T14" s="1624"/>
      <c r="U14" s="1624"/>
      <c r="V14" s="1624"/>
      <c r="W14" s="1623"/>
      <c r="X14" s="1625"/>
      <c r="Y14" s="1625"/>
      <c r="Z14" s="1625"/>
      <c r="AA14" s="1626"/>
      <c r="AB14" s="1625"/>
      <c r="AC14" s="1625"/>
      <c r="AD14" s="1625"/>
      <c r="AE14" s="1625"/>
      <c r="AF14" s="1626"/>
      <c r="AG14" s="1625"/>
      <c r="AH14" s="1625"/>
      <c r="AI14" s="1626"/>
      <c r="AJ14" s="1625"/>
      <c r="AK14" s="1625"/>
      <c r="AL14" s="1622"/>
      <c r="AM14" s="1625"/>
      <c r="AN14" s="1624"/>
      <c r="AO14" s="1624"/>
      <c r="AP14" s="1627"/>
      <c r="AQ14" s="1621"/>
      <c r="AR14" s="1621"/>
      <c r="AS14" s="1628"/>
    </row>
    <row r="15" spans="2:45" ht="99.75" customHeight="1">
      <c r="B15" s="1619"/>
      <c r="C15" s="1620"/>
      <c r="D15" s="1621"/>
      <c r="E15" s="1621"/>
      <c r="F15" s="1626"/>
      <c r="G15" s="1621"/>
      <c r="H15" s="1621"/>
      <c r="I15" s="1621"/>
      <c r="J15" s="1621"/>
      <c r="K15" s="1621"/>
      <c r="L15" s="1621"/>
      <c r="M15" s="1622"/>
      <c r="N15" s="1623"/>
      <c r="O15" s="1622"/>
      <c r="P15" s="1624"/>
      <c r="Q15" s="1624"/>
      <c r="R15" s="1624"/>
      <c r="S15" s="1624"/>
      <c r="T15" s="1624"/>
      <c r="U15" s="1624"/>
      <c r="V15" s="1624"/>
      <c r="W15" s="1623"/>
      <c r="X15" s="1625"/>
      <c r="Y15" s="1625"/>
      <c r="Z15" s="1625"/>
      <c r="AA15" s="1626"/>
      <c r="AB15" s="1625"/>
      <c r="AC15" s="1625"/>
      <c r="AD15" s="1625"/>
      <c r="AE15" s="1625"/>
      <c r="AF15" s="1626"/>
      <c r="AG15" s="1625"/>
      <c r="AH15" s="1625"/>
      <c r="AI15" s="1626"/>
      <c r="AJ15" s="1625"/>
      <c r="AK15" s="1625"/>
      <c r="AL15" s="1622"/>
      <c r="AM15" s="1625"/>
      <c r="AN15" s="1624"/>
      <c r="AO15" s="1624"/>
      <c r="AP15" s="1627"/>
      <c r="AQ15" s="1621"/>
      <c r="AR15" s="1621"/>
      <c r="AS15" s="1628"/>
    </row>
    <row r="16" spans="2:45" ht="99.75" customHeight="1">
      <c r="B16" s="1619"/>
      <c r="C16" s="1620"/>
      <c r="D16" s="1621"/>
      <c r="E16" s="1621"/>
      <c r="F16" s="1626"/>
      <c r="G16" s="1621"/>
      <c r="H16" s="1621"/>
      <c r="I16" s="1621"/>
      <c r="J16" s="1621"/>
      <c r="K16" s="1621"/>
      <c r="L16" s="1621"/>
      <c r="M16" s="1622"/>
      <c r="N16" s="1623"/>
      <c r="O16" s="1622"/>
      <c r="P16" s="1624"/>
      <c r="Q16" s="1624"/>
      <c r="R16" s="1624"/>
      <c r="S16" s="1624"/>
      <c r="T16" s="1624"/>
      <c r="U16" s="1624"/>
      <c r="V16" s="1624"/>
      <c r="W16" s="1623"/>
      <c r="X16" s="1625"/>
      <c r="Y16" s="1625"/>
      <c r="Z16" s="1625"/>
      <c r="AA16" s="1626"/>
      <c r="AB16" s="1625"/>
      <c r="AC16" s="1625"/>
      <c r="AD16" s="1625"/>
      <c r="AE16" s="1625"/>
      <c r="AF16" s="1626"/>
      <c r="AG16" s="1625"/>
      <c r="AH16" s="1625"/>
      <c r="AI16" s="1626"/>
      <c r="AJ16" s="1625"/>
      <c r="AK16" s="1625"/>
      <c r="AL16" s="1622"/>
      <c r="AM16" s="1625"/>
      <c r="AN16" s="1624"/>
      <c r="AO16" s="1624"/>
      <c r="AP16" s="1627"/>
      <c r="AQ16" s="1621"/>
      <c r="AR16" s="1621"/>
      <c r="AS16" s="1628"/>
    </row>
    <row r="17" spans="2:45" ht="99.75" customHeight="1">
      <c r="B17" s="1619"/>
      <c r="C17" s="1620"/>
      <c r="D17" s="1621"/>
      <c r="E17" s="1621"/>
      <c r="F17" s="1626"/>
      <c r="G17" s="1621"/>
      <c r="H17" s="1621"/>
      <c r="I17" s="1621"/>
      <c r="J17" s="1621"/>
      <c r="K17" s="1621"/>
      <c r="L17" s="1621"/>
      <c r="M17" s="1622"/>
      <c r="N17" s="1623"/>
      <c r="O17" s="1622"/>
      <c r="P17" s="1624"/>
      <c r="Q17" s="1624"/>
      <c r="R17" s="1624"/>
      <c r="S17" s="1624"/>
      <c r="T17" s="1624"/>
      <c r="U17" s="1624"/>
      <c r="V17" s="1624"/>
      <c r="W17" s="1623"/>
      <c r="X17" s="1625"/>
      <c r="Y17" s="1625"/>
      <c r="Z17" s="1625"/>
      <c r="AA17" s="1626"/>
      <c r="AB17" s="1625"/>
      <c r="AC17" s="1625"/>
      <c r="AD17" s="1625"/>
      <c r="AE17" s="1625"/>
      <c r="AF17" s="1626"/>
      <c r="AG17" s="1625"/>
      <c r="AH17" s="1625"/>
      <c r="AI17" s="1626"/>
      <c r="AJ17" s="1625"/>
      <c r="AK17" s="1625"/>
      <c r="AL17" s="1622"/>
      <c r="AM17" s="1625"/>
      <c r="AN17" s="1624"/>
      <c r="AO17" s="1624"/>
      <c r="AP17" s="1627"/>
      <c r="AQ17" s="1621"/>
      <c r="AR17" s="1621"/>
      <c r="AS17" s="1628"/>
    </row>
    <row r="18" spans="2:45" ht="99.75" customHeight="1">
      <c r="B18" s="1619"/>
      <c r="C18" s="1620"/>
      <c r="D18" s="1621"/>
      <c r="E18" s="1621"/>
      <c r="F18" s="1626"/>
      <c r="G18" s="1621"/>
      <c r="H18" s="1621"/>
      <c r="I18" s="1621"/>
      <c r="J18" s="1621"/>
      <c r="K18" s="1621"/>
      <c r="L18" s="1621"/>
      <c r="M18" s="1622"/>
      <c r="N18" s="1623"/>
      <c r="O18" s="1622"/>
      <c r="P18" s="1624"/>
      <c r="Q18" s="1624"/>
      <c r="R18" s="1624"/>
      <c r="S18" s="1624"/>
      <c r="T18" s="1624"/>
      <c r="U18" s="1624"/>
      <c r="V18" s="1624"/>
      <c r="W18" s="1623"/>
      <c r="X18" s="1625"/>
      <c r="Y18" s="1625"/>
      <c r="Z18" s="1625"/>
      <c r="AA18" s="1626"/>
      <c r="AB18" s="1625"/>
      <c r="AC18" s="1625"/>
      <c r="AD18" s="1625"/>
      <c r="AE18" s="1625"/>
      <c r="AF18" s="1626"/>
      <c r="AG18" s="1625"/>
      <c r="AH18" s="1625"/>
      <c r="AI18" s="1626"/>
      <c r="AJ18" s="1625"/>
      <c r="AK18" s="1625"/>
      <c r="AL18" s="1622"/>
      <c r="AM18" s="1625"/>
      <c r="AN18" s="1624"/>
      <c r="AO18" s="1624"/>
      <c r="AP18" s="1627"/>
      <c r="AQ18" s="1621"/>
      <c r="AR18" s="1621"/>
      <c r="AS18" s="1628"/>
    </row>
    <row r="19" spans="2:45" ht="99.75" customHeight="1" thickBot="1">
      <c r="B19" s="1629"/>
      <c r="C19" s="1630"/>
      <c r="D19" s="1631"/>
      <c r="E19" s="1631"/>
      <c r="F19" s="1632"/>
      <c r="G19" s="1633"/>
      <c r="H19" s="1633"/>
      <c r="I19" s="1631"/>
      <c r="J19" s="1631"/>
      <c r="K19" s="1631"/>
      <c r="L19" s="1631"/>
      <c r="M19" s="1634"/>
      <c r="N19" s="1635"/>
      <c r="O19" s="1634"/>
      <c r="P19" s="1636"/>
      <c r="Q19" s="1636"/>
      <c r="R19" s="1636"/>
      <c r="S19" s="1636"/>
      <c r="T19" s="1636"/>
      <c r="U19" s="1636"/>
      <c r="V19" s="1636"/>
      <c r="W19" s="1635"/>
      <c r="X19" s="1637"/>
      <c r="Y19" s="1637"/>
      <c r="Z19" s="1637"/>
      <c r="AA19" s="1638"/>
      <c r="AB19" s="1637"/>
      <c r="AC19" s="1637"/>
      <c r="AD19" s="1637"/>
      <c r="AE19" s="1637"/>
      <c r="AF19" s="1638"/>
      <c r="AG19" s="1637"/>
      <c r="AH19" s="1637"/>
      <c r="AI19" s="1638"/>
      <c r="AJ19" s="1637"/>
      <c r="AK19" s="1637"/>
      <c r="AL19" s="1634"/>
      <c r="AM19" s="1639"/>
      <c r="AN19" s="1636"/>
      <c r="AO19" s="1636"/>
      <c r="AP19" s="1640"/>
      <c r="AQ19" s="1631"/>
      <c r="AR19" s="1631"/>
      <c r="AS19" s="1641"/>
    </row>
    <row r="20" spans="2:45" ht="21.75" customHeight="1">
      <c r="B20" s="1642"/>
      <c r="C20" s="1642"/>
      <c r="D20" s="1642"/>
      <c r="E20" s="1642"/>
      <c r="F20" s="1643"/>
      <c r="G20" s="1643"/>
      <c r="H20" s="1643"/>
      <c r="I20" s="1643"/>
      <c r="J20" s="1643"/>
      <c r="K20" s="1642"/>
      <c r="L20" s="1642"/>
      <c r="M20" s="1642"/>
      <c r="N20" s="1642"/>
      <c r="O20" s="1642"/>
      <c r="P20" s="1642"/>
      <c r="Q20" s="1642"/>
      <c r="R20" s="1642"/>
      <c r="S20" s="1642"/>
      <c r="T20" s="1642"/>
      <c r="U20" s="1642"/>
      <c r="V20" s="1642"/>
      <c r="W20" s="1642"/>
      <c r="X20" s="1644"/>
      <c r="Y20" s="1644"/>
      <c r="Z20" s="1644"/>
      <c r="AA20" s="1644"/>
      <c r="AB20" s="1644"/>
      <c r="AC20" s="1644"/>
      <c r="AD20" s="1644"/>
      <c r="AE20" s="1644"/>
      <c r="AF20" s="1645"/>
      <c r="AG20" s="1645"/>
      <c r="AH20" s="1645"/>
      <c r="AI20" s="1644"/>
      <c r="AJ20" s="1644"/>
      <c r="AK20" s="1644"/>
      <c r="AL20" s="1645"/>
      <c r="AM20" s="1645"/>
      <c r="AN20" s="1645"/>
      <c r="AO20" s="1645"/>
      <c r="AP20" s="1645"/>
      <c r="AQ20" s="1645"/>
      <c r="AR20" s="1645"/>
      <c r="AS20" s="1645"/>
    </row>
    <row r="21" spans="2:49" ht="21.75" customHeight="1">
      <c r="B21" s="1642"/>
      <c r="C21" s="1642"/>
      <c r="D21" s="1642"/>
      <c r="E21" s="1642"/>
      <c r="F21" s="1643"/>
      <c r="G21" s="1643"/>
      <c r="H21" s="1643"/>
      <c r="I21" s="1643"/>
      <c r="J21" s="1643"/>
      <c r="K21" s="1642"/>
      <c r="L21" s="1642"/>
      <c r="M21" s="1642"/>
      <c r="N21" s="1642"/>
      <c r="O21" s="1642"/>
      <c r="P21" s="1642"/>
      <c r="Q21" s="1642"/>
      <c r="R21" s="1642"/>
      <c r="S21" s="1642"/>
      <c r="T21" s="1642"/>
      <c r="U21" s="1642"/>
      <c r="V21" s="1642"/>
      <c r="W21" s="1642"/>
      <c r="X21" s="1644"/>
      <c r="Y21" s="1644"/>
      <c r="Z21" s="1644"/>
      <c r="AA21" s="1644"/>
      <c r="AB21" s="1644"/>
      <c r="AC21" s="1644"/>
      <c r="AD21" s="1644"/>
      <c r="AE21" s="1644"/>
      <c r="AF21" s="1645"/>
      <c r="AG21" s="1645"/>
      <c r="AH21" s="1645"/>
      <c r="AI21" s="1644"/>
      <c r="AJ21" s="1644"/>
      <c r="AK21" s="1644"/>
      <c r="AL21" s="1645"/>
      <c r="AM21" s="1645"/>
      <c r="AN21" s="1645"/>
      <c r="AO21" s="1645"/>
      <c r="AP21" s="1645"/>
      <c r="AQ21" s="1645"/>
      <c r="AR21" s="1645"/>
      <c r="AS21" s="1645"/>
      <c r="AU21" s="1646"/>
      <c r="AV21" s="1646"/>
      <c r="AW21" s="1646"/>
    </row>
    <row r="22" spans="2:45" ht="21.75" customHeight="1">
      <c r="B22" s="1642"/>
      <c r="C22" s="1642"/>
      <c r="D22" s="1642"/>
      <c r="E22" s="1642"/>
      <c r="F22" s="1643"/>
      <c r="G22" s="1643"/>
      <c r="H22" s="1643"/>
      <c r="I22" s="1643"/>
      <c r="J22" s="1643"/>
      <c r="K22" s="1642"/>
      <c r="L22" s="1642"/>
      <c r="M22" s="1642"/>
      <c r="N22" s="1642"/>
      <c r="O22" s="1642"/>
      <c r="P22" s="1642"/>
      <c r="Q22" s="1642"/>
      <c r="R22" s="1642"/>
      <c r="S22" s="1642"/>
      <c r="T22" s="1642"/>
      <c r="U22" s="1642"/>
      <c r="V22" s="1642"/>
      <c r="W22" s="1642"/>
      <c r="X22" s="1647"/>
      <c r="Y22" s="1647"/>
      <c r="Z22" s="1647"/>
      <c r="AA22" s="1647"/>
      <c r="AB22" s="1647"/>
      <c r="AC22" s="1647"/>
      <c r="AD22" s="1647"/>
      <c r="AE22" s="1647"/>
      <c r="AF22" s="1645"/>
      <c r="AG22" s="1645"/>
      <c r="AH22" s="1645"/>
      <c r="AI22" s="1647"/>
      <c r="AJ22" s="1647"/>
      <c r="AK22" s="1647"/>
      <c r="AL22" s="1645"/>
      <c r="AM22" s="1645"/>
      <c r="AN22" s="1645"/>
      <c r="AO22" s="1645"/>
      <c r="AP22" s="1645"/>
      <c r="AQ22" s="1645"/>
      <c r="AR22" s="1645"/>
      <c r="AS22" s="1645"/>
    </row>
    <row r="23" spans="2:45" ht="21.75" customHeight="1">
      <c r="B23" s="1642"/>
      <c r="C23" s="1647"/>
      <c r="D23" s="1647"/>
      <c r="E23" s="1647"/>
      <c r="F23" s="1648"/>
      <c r="G23" s="1648"/>
      <c r="H23" s="1648"/>
      <c r="I23" s="1648"/>
      <c r="J23" s="1648"/>
      <c r="K23" s="1647"/>
      <c r="L23" s="1647"/>
      <c r="M23" s="1647"/>
      <c r="N23" s="1647"/>
      <c r="O23" s="1647"/>
      <c r="P23" s="1647"/>
      <c r="Q23" s="1647"/>
      <c r="R23" s="1647"/>
      <c r="S23" s="1647"/>
      <c r="T23" s="1647"/>
      <c r="U23" s="1647"/>
      <c r="V23" s="1647"/>
      <c r="W23" s="1647"/>
      <c r="X23" s="1644"/>
      <c r="Y23" s="1644"/>
      <c r="Z23" s="1644"/>
      <c r="AA23" s="1644"/>
      <c r="AB23" s="1644"/>
      <c r="AC23" s="1644"/>
      <c r="AD23" s="1644"/>
      <c r="AE23" s="1644"/>
      <c r="AF23" s="1649"/>
      <c r="AG23" s="1649"/>
      <c r="AH23" s="1649"/>
      <c r="AI23" s="1644"/>
      <c r="AJ23" s="1644"/>
      <c r="AK23" s="1644"/>
      <c r="AL23" s="1649"/>
      <c r="AM23" s="1649"/>
      <c r="AN23" s="1649"/>
      <c r="AO23" s="1649"/>
      <c r="AP23" s="1649"/>
      <c r="AQ23" s="1649"/>
      <c r="AR23" s="1649"/>
      <c r="AS23" s="1649"/>
    </row>
    <row r="24" spans="2:37" ht="21.75" customHeight="1">
      <c r="B24" s="1642"/>
      <c r="C24" s="1644"/>
      <c r="D24" s="1644"/>
      <c r="E24" s="1644"/>
      <c r="F24" s="1650"/>
      <c r="G24" s="1650"/>
      <c r="H24" s="1650"/>
      <c r="I24" s="1650"/>
      <c r="J24" s="1650"/>
      <c r="K24" s="1644"/>
      <c r="L24" s="1644"/>
      <c r="M24" s="1644"/>
      <c r="N24" s="1644"/>
      <c r="O24" s="1644"/>
      <c r="P24" s="1644"/>
      <c r="Q24" s="1644"/>
      <c r="R24" s="1644"/>
      <c r="S24" s="1644"/>
      <c r="T24" s="1644"/>
      <c r="U24" s="1644"/>
      <c r="V24" s="1644"/>
      <c r="W24" s="1644"/>
      <c r="X24" s="1644"/>
      <c r="Y24" s="1644"/>
      <c r="Z24" s="1644"/>
      <c r="AA24" s="1644"/>
      <c r="AB24" s="1644"/>
      <c r="AC24" s="1644"/>
      <c r="AD24" s="1644"/>
      <c r="AE24" s="1644"/>
      <c r="AI24" s="1644"/>
      <c r="AJ24" s="1644"/>
      <c r="AK24" s="1644"/>
    </row>
    <row r="25" spans="2:23" ht="21.75" customHeight="1">
      <c r="B25" s="1642"/>
      <c r="C25" s="1644"/>
      <c r="D25" s="1644"/>
      <c r="E25" s="1644"/>
      <c r="F25" s="1650"/>
      <c r="G25" s="1650"/>
      <c r="H25" s="1650"/>
      <c r="I25" s="1650"/>
      <c r="J25" s="1650"/>
      <c r="K25" s="1644"/>
      <c r="L25" s="1644"/>
      <c r="M25" s="1644"/>
      <c r="N25" s="1644"/>
      <c r="O25" s="1644"/>
      <c r="P25" s="1644"/>
      <c r="Q25" s="1644"/>
      <c r="R25" s="1644"/>
      <c r="S25" s="1644"/>
      <c r="T25" s="1644"/>
      <c r="U25" s="1644"/>
      <c r="V25" s="1644"/>
      <c r="W25" s="1644"/>
    </row>
  </sheetData>
  <sheetProtection/>
  <mergeCells count="56">
    <mergeCell ref="AR7:AR8"/>
    <mergeCell ref="AS7:AS8"/>
    <mergeCell ref="AL6:AL8"/>
    <mergeCell ref="AM6:AM8"/>
    <mergeCell ref="AN6:AN8"/>
    <mergeCell ref="AO6:AO8"/>
    <mergeCell ref="AP6:AP8"/>
    <mergeCell ref="AQ4:AQ8"/>
    <mergeCell ref="AR4:AS6"/>
    <mergeCell ref="AL5:AO5"/>
    <mergeCell ref="AI6:AK6"/>
    <mergeCell ref="AK7:AK8"/>
    <mergeCell ref="AF7:AF8"/>
    <mergeCell ref="AG7:AG8"/>
    <mergeCell ref="AH7:AH8"/>
    <mergeCell ref="AI7:AI8"/>
    <mergeCell ref="AJ7:AJ8"/>
    <mergeCell ref="AC6:AC8"/>
    <mergeCell ref="AD6:AD8"/>
    <mergeCell ref="AE6:AE8"/>
    <mergeCell ref="AF6:AH6"/>
    <mergeCell ref="O5:O7"/>
    <mergeCell ref="P5:P8"/>
    <mergeCell ref="Q5:Q8"/>
    <mergeCell ref="AD5:AE5"/>
    <mergeCell ref="X6:X8"/>
    <mergeCell ref="AF5:AK5"/>
    <mergeCell ref="H4:H8"/>
    <mergeCell ref="I4:K4"/>
    <mergeCell ref="L4:L8"/>
    <mergeCell ref="M4:N4"/>
    <mergeCell ref="I5:I8"/>
    <mergeCell ref="J5:J8"/>
    <mergeCell ref="K5:K8"/>
    <mergeCell ref="M5:M8"/>
    <mergeCell ref="N5:N8"/>
    <mergeCell ref="AF4:AP4"/>
    <mergeCell ref="R5:R8"/>
    <mergeCell ref="S5:S8"/>
    <mergeCell ref="T5:T8"/>
    <mergeCell ref="U5:U8"/>
    <mergeCell ref="V5:V8"/>
    <mergeCell ref="W5:W8"/>
    <mergeCell ref="X5:Z5"/>
    <mergeCell ref="AA5:AC5"/>
    <mergeCell ref="AB6:AB8"/>
    <mergeCell ref="Y6:Y8"/>
    <mergeCell ref="Z6:Z8"/>
    <mergeCell ref="AA6:AA8"/>
    <mergeCell ref="G4:G8"/>
    <mergeCell ref="B4:B8"/>
    <mergeCell ref="C4:C8"/>
    <mergeCell ref="D4:D8"/>
    <mergeCell ref="E4:E8"/>
    <mergeCell ref="F4:F8"/>
    <mergeCell ref="X4:AE4"/>
  </mergeCells>
  <printOptions horizontalCentered="1" verticalCentered="1"/>
  <pageMargins left="0.62" right="0" top="0" bottom="0" header="0" footer="0"/>
  <pageSetup cellComments="asDisplayed" horizontalDpi="600" verticalDpi="600" orientation="landscape" paperSize="8" scale="31" r:id="rId1"/>
  <headerFooter alignWithMargins="0">
    <oddHeader>&amp;C&amp;40&amp;U&amp;A</oddHeader>
  </headerFooter>
  <colBreaks count="1" manualBreakCount="1">
    <brk id="27" min="1" max="17" man="1"/>
  </colBreaks>
</worksheet>
</file>

<file path=xl/worksheets/sheet24.xml><?xml version="1.0" encoding="utf-8"?>
<worksheet xmlns="http://schemas.openxmlformats.org/spreadsheetml/2006/main" xmlns:r="http://schemas.openxmlformats.org/officeDocument/2006/relationships">
  <dimension ref="A1:D46"/>
  <sheetViews>
    <sheetView view="pageBreakPreview" zoomScale="70" zoomScaleNormal="75" zoomScaleSheetLayoutView="70" zoomScalePageLayoutView="0" workbookViewId="0" topLeftCell="A1">
      <selection activeCell="B9" sqref="B9"/>
    </sheetView>
  </sheetViews>
  <sheetFormatPr defaultColWidth="9.140625" defaultRowHeight="15"/>
  <cols>
    <col min="1" max="1" width="4.421875" style="1652" customWidth="1"/>
    <col min="2" max="2" width="15.421875" style="1652" customWidth="1"/>
    <col min="3" max="3" width="82.421875" style="1652" customWidth="1"/>
    <col min="4" max="4" width="128.57421875" style="1652" customWidth="1"/>
    <col min="5" max="16384" width="9.140625" style="1652" customWidth="1"/>
  </cols>
  <sheetData>
    <row r="1" ht="23.25" customHeight="1">
      <c r="A1" s="1651"/>
    </row>
    <row r="2" spans="2:4" ht="29.25" customHeight="1">
      <c r="B2" s="1653" t="s">
        <v>1886</v>
      </c>
      <c r="C2" s="1654"/>
      <c r="D2" s="1655"/>
    </row>
    <row r="3" spans="2:4" ht="15">
      <c r="B3" s="1656"/>
      <c r="C3" s="1657"/>
      <c r="D3" s="1655"/>
    </row>
    <row r="4" spans="2:4" ht="26.25" customHeight="1">
      <c r="B4" s="1658" t="s">
        <v>37</v>
      </c>
      <c r="C4" s="1659" t="s">
        <v>152</v>
      </c>
      <c r="D4" s="1658" t="s">
        <v>1742</v>
      </c>
    </row>
    <row r="5" spans="2:4" ht="27.75" customHeight="1">
      <c r="B5" s="2849" t="s">
        <v>1357</v>
      </c>
      <c r="C5" s="2850"/>
      <c r="D5" s="2851"/>
    </row>
    <row r="6" spans="2:4" ht="29.25" customHeight="1">
      <c r="B6" s="1660" t="s">
        <v>35</v>
      </c>
      <c r="C6" s="1661" t="s">
        <v>1888</v>
      </c>
      <c r="D6" s="1662" t="s">
        <v>1930</v>
      </c>
    </row>
    <row r="7" spans="2:4" ht="29.25" customHeight="1">
      <c r="B7" s="1660" t="s">
        <v>36</v>
      </c>
      <c r="C7" s="1661" t="s">
        <v>1889</v>
      </c>
      <c r="D7" s="1662" t="s">
        <v>1931</v>
      </c>
    </row>
    <row r="8" spans="2:4" ht="29.25" customHeight="1">
      <c r="B8" s="1660" t="s">
        <v>217</v>
      </c>
      <c r="C8" s="1661" t="s">
        <v>1890</v>
      </c>
      <c r="D8" s="1662" t="s">
        <v>1932</v>
      </c>
    </row>
    <row r="9" spans="2:4" ht="87" customHeight="1">
      <c r="B9" s="1660" t="s">
        <v>218</v>
      </c>
      <c r="C9" s="1661" t="s">
        <v>1933</v>
      </c>
      <c r="D9" s="1662" t="s">
        <v>1934</v>
      </c>
    </row>
    <row r="10" spans="2:4" ht="90.75" customHeight="1">
      <c r="B10" s="1660" t="s">
        <v>219</v>
      </c>
      <c r="C10" s="1661" t="s">
        <v>1935</v>
      </c>
      <c r="D10" s="1662" t="s">
        <v>1936</v>
      </c>
    </row>
    <row r="11" spans="2:4" ht="124.5" customHeight="1">
      <c r="B11" s="1660" t="s">
        <v>220</v>
      </c>
      <c r="C11" s="1661" t="s">
        <v>1937</v>
      </c>
      <c r="D11" s="1662" t="s">
        <v>1938</v>
      </c>
    </row>
    <row r="12" spans="2:4" s="906" customFormat="1" ht="95.25" customHeight="1">
      <c r="B12" s="1663" t="s">
        <v>221</v>
      </c>
      <c r="C12" s="1471" t="s">
        <v>1939</v>
      </c>
      <c r="D12" s="1664" t="s">
        <v>1940</v>
      </c>
    </row>
    <row r="13" spans="2:4" ht="29.25" customHeight="1">
      <c r="B13" s="1660" t="s">
        <v>1941</v>
      </c>
      <c r="C13" s="1661" t="s">
        <v>1895</v>
      </c>
      <c r="D13" s="1662" t="s">
        <v>1942</v>
      </c>
    </row>
    <row r="14" spans="2:4" ht="180" customHeight="1">
      <c r="B14" s="1660" t="s">
        <v>222</v>
      </c>
      <c r="C14" s="1661" t="s">
        <v>1902</v>
      </c>
      <c r="D14" s="1664" t="s">
        <v>1943</v>
      </c>
    </row>
    <row r="15" spans="2:4" ht="29.25" customHeight="1">
      <c r="B15" s="1660" t="s">
        <v>223</v>
      </c>
      <c r="C15" s="1661" t="s">
        <v>1903</v>
      </c>
      <c r="D15" s="1662" t="s">
        <v>1944</v>
      </c>
    </row>
    <row r="16" spans="2:4" ht="89.25" customHeight="1">
      <c r="B16" s="1665" t="s">
        <v>224</v>
      </c>
      <c r="C16" s="1661" t="s">
        <v>1904</v>
      </c>
      <c r="D16" s="1662" t="s">
        <v>1945</v>
      </c>
    </row>
    <row r="17" spans="2:4" ht="170.25" customHeight="1">
      <c r="B17" s="1665" t="s">
        <v>225</v>
      </c>
      <c r="C17" s="1661" t="s">
        <v>1946</v>
      </c>
      <c r="D17" s="1662" t="s">
        <v>1947</v>
      </c>
    </row>
    <row r="18" spans="2:4" ht="44.25" customHeight="1">
      <c r="B18" s="1660" t="s">
        <v>1948</v>
      </c>
      <c r="C18" s="1661" t="s">
        <v>1949</v>
      </c>
      <c r="D18" s="1662" t="s">
        <v>1950</v>
      </c>
    </row>
    <row r="19" spans="2:4" ht="33" customHeight="1">
      <c r="B19" s="1660" t="s">
        <v>226</v>
      </c>
      <c r="C19" s="1661" t="s">
        <v>1951</v>
      </c>
      <c r="D19" s="1662" t="s">
        <v>1952</v>
      </c>
    </row>
    <row r="20" spans="2:4" ht="36.75" customHeight="1">
      <c r="B20" s="1660" t="s">
        <v>227</v>
      </c>
      <c r="C20" s="1661" t="s">
        <v>1953</v>
      </c>
      <c r="D20" s="1662" t="s">
        <v>1954</v>
      </c>
    </row>
    <row r="21" spans="2:4" ht="36" customHeight="1">
      <c r="B21" s="1660" t="s">
        <v>1955</v>
      </c>
      <c r="C21" s="1661" t="s">
        <v>1898</v>
      </c>
      <c r="D21" s="1662" t="s">
        <v>1956</v>
      </c>
    </row>
    <row r="22" spans="2:4" ht="36" customHeight="1">
      <c r="B22" s="1660" t="s">
        <v>228</v>
      </c>
      <c r="C22" s="1661" t="s">
        <v>1957</v>
      </c>
      <c r="D22" s="1662" t="s">
        <v>1958</v>
      </c>
    </row>
    <row r="23" spans="2:4" ht="40.5" customHeight="1">
      <c r="B23" s="1660" t="s">
        <v>229</v>
      </c>
      <c r="C23" s="1661" t="s">
        <v>1959</v>
      </c>
      <c r="D23" s="1664" t="s">
        <v>1960</v>
      </c>
    </row>
    <row r="24" spans="2:4" ht="215.25" customHeight="1">
      <c r="B24" s="1660" t="s">
        <v>230</v>
      </c>
      <c r="C24" s="1661" t="s">
        <v>1909</v>
      </c>
      <c r="D24" s="1664" t="s">
        <v>1961</v>
      </c>
    </row>
    <row r="25" spans="2:4" ht="75.75" customHeight="1">
      <c r="B25" s="1660" t="s">
        <v>231</v>
      </c>
      <c r="C25" s="1661" t="s">
        <v>1910</v>
      </c>
      <c r="D25" s="1662" t="s">
        <v>1962</v>
      </c>
    </row>
    <row r="26" spans="2:4" ht="51" customHeight="1">
      <c r="B26" s="1660" t="s">
        <v>232</v>
      </c>
      <c r="C26" s="1661" t="s">
        <v>1911</v>
      </c>
      <c r="D26" s="1662" t="s">
        <v>1963</v>
      </c>
    </row>
    <row r="27" spans="2:4" s="1666" customFormat="1" ht="87" customHeight="1">
      <c r="B27" s="1665" t="s">
        <v>233</v>
      </c>
      <c r="C27" s="1661" t="s">
        <v>1912</v>
      </c>
      <c r="D27" s="1662" t="s">
        <v>1964</v>
      </c>
    </row>
    <row r="28" spans="2:4" ht="47.25" customHeight="1">
      <c r="B28" s="1660" t="s">
        <v>234</v>
      </c>
      <c r="C28" s="1661" t="s">
        <v>1913</v>
      </c>
      <c r="D28" s="1662" t="s">
        <v>1965</v>
      </c>
    </row>
    <row r="29" spans="2:4" ht="34.5" customHeight="1">
      <c r="B29" s="1660" t="s">
        <v>235</v>
      </c>
      <c r="C29" s="1661" t="s">
        <v>1472</v>
      </c>
      <c r="D29" s="1667" t="s">
        <v>1966</v>
      </c>
    </row>
    <row r="30" spans="2:4" ht="33.75" customHeight="1">
      <c r="B30" s="1660" t="s">
        <v>236</v>
      </c>
      <c r="C30" s="1661" t="s">
        <v>1914</v>
      </c>
      <c r="D30" s="1662" t="s">
        <v>1967</v>
      </c>
    </row>
    <row r="31" spans="2:4" ht="40.5" customHeight="1">
      <c r="B31" s="1660" t="s">
        <v>1968</v>
      </c>
      <c r="C31" s="1661" t="s">
        <v>1899</v>
      </c>
      <c r="D31" s="1662" t="s">
        <v>1969</v>
      </c>
    </row>
    <row r="32" spans="2:4" ht="128.25" customHeight="1">
      <c r="B32" s="1660" t="s">
        <v>243</v>
      </c>
      <c r="C32" s="1661" t="s">
        <v>1921</v>
      </c>
      <c r="D32" s="1662" t="s">
        <v>1970</v>
      </c>
    </row>
    <row r="33" spans="2:4" ht="40.5" customHeight="1">
      <c r="B33" s="1660" t="s">
        <v>244</v>
      </c>
      <c r="C33" s="1661" t="s">
        <v>1922</v>
      </c>
      <c r="D33" s="1662" t="s">
        <v>1971</v>
      </c>
    </row>
    <row r="34" spans="2:4" ht="51" customHeight="1">
      <c r="B34" s="1660" t="s">
        <v>1972</v>
      </c>
      <c r="C34" s="1661" t="s">
        <v>1691</v>
      </c>
      <c r="D34" s="1662" t="s">
        <v>1973</v>
      </c>
    </row>
    <row r="35" spans="2:4" ht="36.75" customHeight="1">
      <c r="B35" s="1665"/>
      <c r="C35" s="1661" t="s">
        <v>1729</v>
      </c>
      <c r="D35" s="1662" t="s">
        <v>1974</v>
      </c>
    </row>
    <row r="36" spans="2:4" ht="36.75" customHeight="1">
      <c r="B36" s="1665"/>
      <c r="C36" s="1661" t="s">
        <v>1807</v>
      </c>
      <c r="D36" s="1662" t="s">
        <v>1975</v>
      </c>
    </row>
    <row r="37" spans="2:4" ht="36" customHeight="1">
      <c r="B37" s="1665"/>
      <c r="C37" s="1661" t="s">
        <v>1918</v>
      </c>
      <c r="D37" s="1664" t="s">
        <v>1976</v>
      </c>
    </row>
    <row r="38" spans="2:4" ht="36" customHeight="1">
      <c r="B38" s="1665"/>
      <c r="C38" s="1661" t="s">
        <v>1919</v>
      </c>
      <c r="D38" s="1664" t="s">
        <v>1977</v>
      </c>
    </row>
    <row r="39" spans="2:4" ht="127.5" customHeight="1">
      <c r="B39" s="1665"/>
      <c r="C39" s="1661" t="s">
        <v>1920</v>
      </c>
      <c r="D39" s="1664" t="s">
        <v>1978</v>
      </c>
    </row>
    <row r="40" spans="2:4" ht="36.75" customHeight="1">
      <c r="B40" s="1660" t="s">
        <v>251</v>
      </c>
      <c r="C40" s="1661" t="s">
        <v>1923</v>
      </c>
      <c r="D40" s="1662" t="s">
        <v>1979</v>
      </c>
    </row>
    <row r="41" spans="2:4" ht="36.75" customHeight="1">
      <c r="B41" s="1660" t="s">
        <v>252</v>
      </c>
      <c r="C41" s="1661" t="s">
        <v>1924</v>
      </c>
      <c r="D41" s="1662" t="s">
        <v>1980</v>
      </c>
    </row>
    <row r="42" spans="2:4" ht="51" customHeight="1">
      <c r="B42" s="1660" t="s">
        <v>253</v>
      </c>
      <c r="C42" s="1661" t="s">
        <v>1925</v>
      </c>
      <c r="D42" s="1662" t="s">
        <v>1981</v>
      </c>
    </row>
    <row r="43" spans="2:4" ht="34.5" customHeight="1">
      <c r="B43" s="1668" t="s">
        <v>254</v>
      </c>
      <c r="C43" s="1661" t="s">
        <v>1982</v>
      </c>
      <c r="D43" s="1662" t="s">
        <v>1983</v>
      </c>
    </row>
    <row r="44" spans="2:4" ht="34.5" customHeight="1">
      <c r="B44" s="1668" t="s">
        <v>255</v>
      </c>
      <c r="C44" s="1661" t="s">
        <v>1984</v>
      </c>
      <c r="D44" s="1662" t="s">
        <v>1985</v>
      </c>
    </row>
    <row r="45" spans="2:4" s="1666" customFormat="1" ht="34.5" customHeight="1">
      <c r="B45" s="1668" t="s">
        <v>256</v>
      </c>
      <c r="C45" s="1661" t="s">
        <v>1770</v>
      </c>
      <c r="D45" s="1662" t="s">
        <v>1973</v>
      </c>
    </row>
    <row r="46" spans="2:4" ht="34.5" customHeight="1">
      <c r="B46" s="1668" t="s">
        <v>1986</v>
      </c>
      <c r="C46" s="1661" t="s">
        <v>1987</v>
      </c>
      <c r="D46" s="1662" t="s">
        <v>1973</v>
      </c>
    </row>
  </sheetData>
  <sheetProtection/>
  <mergeCells count="1">
    <mergeCell ref="B5:D5"/>
  </mergeCells>
  <printOptions horizontalCentered="1"/>
  <pageMargins left="0.17" right="0.19" top="0.41" bottom="0.35" header="0.49" footer="0.25"/>
  <pageSetup fitToHeight="2" horizontalDpi="600" verticalDpi="600" orientation="portrait" paperSize="9" scale="27" r:id="rId1"/>
</worksheet>
</file>

<file path=xl/worksheets/sheet25.xml><?xml version="1.0" encoding="utf-8"?>
<worksheet xmlns="http://schemas.openxmlformats.org/spreadsheetml/2006/main" xmlns:r="http://schemas.openxmlformats.org/officeDocument/2006/relationships">
  <sheetPr>
    <pageSetUpPr fitToPage="1"/>
  </sheetPr>
  <dimension ref="A1:T24"/>
  <sheetViews>
    <sheetView zoomScale="50" zoomScaleNormal="50" zoomScalePageLayoutView="0" workbookViewId="0" topLeftCell="A1">
      <selection activeCell="D2" sqref="D2:S2"/>
    </sheetView>
  </sheetViews>
  <sheetFormatPr defaultColWidth="11.421875" defaultRowHeight="15"/>
  <cols>
    <col min="1" max="1" width="5.7109375" style="1671" customWidth="1"/>
    <col min="2" max="2" width="11.140625" style="1671" customWidth="1"/>
    <col min="3" max="3" width="54.8515625" style="1670" customWidth="1"/>
    <col min="4" max="10" width="13.421875" style="1671" customWidth="1"/>
    <col min="11" max="11" width="48.8515625" style="1671" customWidth="1"/>
    <col min="12" max="12" width="24.8515625" style="1671" customWidth="1"/>
    <col min="13" max="17" width="41.140625" style="1671" customWidth="1"/>
    <col min="18" max="18" width="28.57421875" style="1671" customWidth="1"/>
    <col min="19" max="19" width="32.00390625" style="1671" customWidth="1"/>
    <col min="20" max="16384" width="11.421875" style="1671" customWidth="1"/>
  </cols>
  <sheetData>
    <row r="1" spans="1:2" ht="20.25" customHeight="1">
      <c r="A1" s="1669"/>
      <c r="B1" s="1669"/>
    </row>
    <row r="2" spans="2:19" ht="49.5" customHeight="1">
      <c r="B2" s="1672" t="s">
        <v>209</v>
      </c>
      <c r="C2" s="1672"/>
      <c r="D2" s="2861" t="s">
        <v>2502</v>
      </c>
      <c r="E2" s="2861"/>
      <c r="F2" s="2861"/>
      <c r="G2" s="2861"/>
      <c r="H2" s="2861"/>
      <c r="I2" s="2861"/>
      <c r="J2" s="2861"/>
      <c r="K2" s="2861"/>
      <c r="L2" s="2861"/>
      <c r="M2" s="2861"/>
      <c r="N2" s="2861"/>
      <c r="O2" s="2861"/>
      <c r="P2" s="2861"/>
      <c r="Q2" s="2861"/>
      <c r="R2" s="2861"/>
      <c r="S2" s="2861"/>
    </row>
    <row r="3" ht="42.75" customHeight="1" thickBot="1"/>
    <row r="4" spans="2:20" s="1673" customFormat="1" ht="30" customHeight="1">
      <c r="B4" s="2862" t="s">
        <v>1992</v>
      </c>
      <c r="C4" s="2863"/>
      <c r="D4" s="1674" t="s">
        <v>1993</v>
      </c>
      <c r="E4" s="1675"/>
      <c r="F4" s="1676"/>
      <c r="G4" s="1674" t="s">
        <v>1994</v>
      </c>
      <c r="H4" s="1675"/>
      <c r="I4" s="1676"/>
      <c r="J4" s="2866" t="s">
        <v>1995</v>
      </c>
      <c r="K4" s="2869" t="s">
        <v>1996</v>
      </c>
      <c r="L4" s="2872" t="s">
        <v>1997</v>
      </c>
      <c r="M4" s="2872"/>
      <c r="N4" s="2872"/>
      <c r="O4" s="2872"/>
      <c r="P4" s="2873"/>
      <c r="Q4" s="1677"/>
      <c r="R4" s="1677"/>
      <c r="S4" s="1677"/>
      <c r="T4" s="1677"/>
    </row>
    <row r="5" spans="2:20" s="1670" customFormat="1" ht="58.5" customHeight="1">
      <c r="B5" s="2864"/>
      <c r="C5" s="2855"/>
      <c r="D5" s="2853" t="s">
        <v>1998</v>
      </c>
      <c r="E5" s="2853" t="s">
        <v>1999</v>
      </c>
      <c r="F5" s="2853" t="s">
        <v>2000</v>
      </c>
      <c r="G5" s="2853" t="s">
        <v>1998</v>
      </c>
      <c r="H5" s="2853" t="s">
        <v>1999</v>
      </c>
      <c r="I5" s="2853" t="s">
        <v>2000</v>
      </c>
      <c r="J5" s="2867"/>
      <c r="K5" s="2870"/>
      <c r="L5" s="2855" t="s">
        <v>2001</v>
      </c>
      <c r="M5" s="2857" t="s">
        <v>2002</v>
      </c>
      <c r="N5" s="2858" t="s">
        <v>2003</v>
      </c>
      <c r="O5" s="2853" t="s">
        <v>2004</v>
      </c>
      <c r="P5" s="2859" t="s">
        <v>2005</v>
      </c>
      <c r="Q5" s="1678"/>
      <c r="R5" s="1678"/>
      <c r="S5" s="1678"/>
      <c r="T5" s="1673"/>
    </row>
    <row r="6" spans="2:20" s="1670" customFormat="1" ht="56.25" customHeight="1">
      <c r="B6" s="2864"/>
      <c r="C6" s="2855"/>
      <c r="D6" s="2854"/>
      <c r="E6" s="2854"/>
      <c r="F6" s="2854"/>
      <c r="G6" s="2854"/>
      <c r="H6" s="2854"/>
      <c r="I6" s="2854"/>
      <c r="J6" s="2868"/>
      <c r="K6" s="2871"/>
      <c r="L6" s="2856"/>
      <c r="M6" s="2854"/>
      <c r="N6" s="2856"/>
      <c r="O6" s="2854"/>
      <c r="P6" s="2860"/>
      <c r="Q6" s="1678"/>
      <c r="R6" s="1678"/>
      <c r="S6" s="1678"/>
      <c r="T6" s="1673"/>
    </row>
    <row r="7" spans="2:16" s="1670" customFormat="1" ht="38.25" customHeight="1">
      <c r="B7" s="2865"/>
      <c r="C7" s="2856"/>
      <c r="D7" s="1679" t="s">
        <v>35</v>
      </c>
      <c r="E7" s="1679" t="s">
        <v>36</v>
      </c>
      <c r="F7" s="1679" t="s">
        <v>217</v>
      </c>
      <c r="G7" s="1679" t="s">
        <v>218</v>
      </c>
      <c r="H7" s="1679" t="s">
        <v>219</v>
      </c>
      <c r="I7" s="1679" t="s">
        <v>220</v>
      </c>
      <c r="J7" s="1679" t="s">
        <v>221</v>
      </c>
      <c r="K7" s="1680" t="s">
        <v>2006</v>
      </c>
      <c r="L7" s="1679" t="s">
        <v>222</v>
      </c>
      <c r="M7" s="1681" t="s">
        <v>223</v>
      </c>
      <c r="N7" s="1682">
        <v>100</v>
      </c>
      <c r="O7" s="1683">
        <v>110</v>
      </c>
      <c r="P7" s="1684">
        <v>120</v>
      </c>
    </row>
    <row r="8" spans="2:16" s="1670" customFormat="1" ht="30.75" thickBot="1">
      <c r="B8" s="1685" t="s">
        <v>35</v>
      </c>
      <c r="C8" s="1686" t="s">
        <v>2007</v>
      </c>
      <c r="D8" s="1687"/>
      <c r="E8" s="1688"/>
      <c r="F8" s="1689"/>
      <c r="G8" s="1690"/>
      <c r="H8" s="1691"/>
      <c r="I8" s="1692"/>
      <c r="J8" s="1693"/>
      <c r="K8" s="1694" t="s">
        <v>1298</v>
      </c>
      <c r="L8" s="1691"/>
      <c r="M8" s="1695"/>
      <c r="N8" s="1695"/>
      <c r="O8" s="1696"/>
      <c r="P8" s="1697"/>
    </row>
    <row r="9" spans="2:16" s="1670" customFormat="1" ht="45">
      <c r="B9" s="1698" t="s">
        <v>36</v>
      </c>
      <c r="C9" s="1699" t="s">
        <v>2008</v>
      </c>
      <c r="D9" s="1700"/>
      <c r="E9" s="1701"/>
      <c r="F9" s="1702"/>
      <c r="G9" s="1690"/>
      <c r="H9" s="1691"/>
      <c r="I9" s="1692"/>
      <c r="J9" s="1693"/>
      <c r="K9" s="1703" t="s">
        <v>1298</v>
      </c>
      <c r="L9" s="1691"/>
      <c r="M9" s="1696"/>
      <c r="N9" s="1696"/>
      <c r="O9" s="1696"/>
      <c r="P9" s="1697"/>
    </row>
    <row r="10" spans="2:16" s="1670" customFormat="1" ht="49.5" customHeight="1">
      <c r="B10" s="1704"/>
      <c r="C10" s="1705" t="s">
        <v>2009</v>
      </c>
      <c r="D10" s="1690"/>
      <c r="E10" s="1691"/>
      <c r="F10" s="1692"/>
      <c r="G10" s="1690"/>
      <c r="H10" s="1691"/>
      <c r="I10" s="1692"/>
      <c r="J10" s="1691"/>
      <c r="K10" s="1706"/>
      <c r="L10" s="1691"/>
      <c r="M10" s="1696"/>
      <c r="N10" s="1696"/>
      <c r="O10" s="1696"/>
      <c r="P10" s="1697"/>
    </row>
    <row r="11" spans="2:16" ht="49.5" customHeight="1">
      <c r="B11" s="1707" t="s">
        <v>217</v>
      </c>
      <c r="C11" s="1708" t="s">
        <v>2010</v>
      </c>
      <c r="D11" s="1709"/>
      <c r="E11" s="1710"/>
      <c r="F11" s="1711"/>
      <c r="G11" s="1712"/>
      <c r="H11" s="1713"/>
      <c r="I11" s="1714"/>
      <c r="J11" s="1715"/>
      <c r="K11" s="1716"/>
      <c r="L11" s="1715"/>
      <c r="M11" s="1717"/>
      <c r="N11" s="1717"/>
      <c r="O11" s="1717"/>
      <c r="P11" s="1718"/>
    </row>
    <row r="12" spans="2:16" ht="49.5" customHeight="1">
      <c r="B12" s="1707" t="s">
        <v>218</v>
      </c>
      <c r="C12" s="1708" t="s">
        <v>2011</v>
      </c>
      <c r="D12" s="1709"/>
      <c r="E12" s="1710"/>
      <c r="F12" s="1711"/>
      <c r="G12" s="1712"/>
      <c r="H12" s="1713"/>
      <c r="I12" s="1714"/>
      <c r="J12" s="1715"/>
      <c r="K12" s="1716"/>
      <c r="L12" s="1715"/>
      <c r="M12" s="1717"/>
      <c r="N12" s="1717"/>
      <c r="O12" s="1717"/>
      <c r="P12" s="1718"/>
    </row>
    <row r="13" spans="2:16" ht="49.5" customHeight="1">
      <c r="B13" s="1707" t="s">
        <v>219</v>
      </c>
      <c r="C13" s="1708" t="s">
        <v>2012</v>
      </c>
      <c r="D13" s="1709"/>
      <c r="E13" s="1710"/>
      <c r="F13" s="1711"/>
      <c r="G13" s="1712"/>
      <c r="H13" s="1713"/>
      <c r="I13" s="1714"/>
      <c r="J13" s="1715"/>
      <c r="K13" s="1716"/>
      <c r="L13" s="1715"/>
      <c r="M13" s="1717"/>
      <c r="N13" s="1717"/>
      <c r="O13" s="1717"/>
      <c r="P13" s="1718"/>
    </row>
    <row r="14" spans="2:16" ht="49.5" customHeight="1">
      <c r="B14" s="1707" t="s">
        <v>220</v>
      </c>
      <c r="C14" s="1708" t="s">
        <v>2013</v>
      </c>
      <c r="D14" s="1709"/>
      <c r="E14" s="1710"/>
      <c r="F14" s="1711"/>
      <c r="G14" s="1712"/>
      <c r="H14" s="1713"/>
      <c r="I14" s="1714"/>
      <c r="J14" s="1715"/>
      <c r="K14" s="1716"/>
      <c r="L14" s="1715"/>
      <c r="M14" s="1717"/>
      <c r="N14" s="1717"/>
      <c r="O14" s="1717"/>
      <c r="P14" s="1718"/>
    </row>
    <row r="15" spans="2:16" ht="49.5" customHeight="1">
      <c r="B15" s="1707" t="s">
        <v>221</v>
      </c>
      <c r="C15" s="1708" t="s">
        <v>2014</v>
      </c>
      <c r="D15" s="1709"/>
      <c r="E15" s="1710"/>
      <c r="F15" s="1711"/>
      <c r="G15" s="1712"/>
      <c r="H15" s="1713"/>
      <c r="I15" s="1714"/>
      <c r="J15" s="1715"/>
      <c r="K15" s="1716"/>
      <c r="L15" s="1715"/>
      <c r="M15" s="1717"/>
      <c r="N15" s="1717"/>
      <c r="O15" s="1717"/>
      <c r="P15" s="1718"/>
    </row>
    <row r="16" spans="2:16" ht="49.5" customHeight="1">
      <c r="B16" s="1707" t="s">
        <v>222</v>
      </c>
      <c r="C16" s="1708" t="s">
        <v>2015</v>
      </c>
      <c r="D16" s="1709"/>
      <c r="E16" s="1710"/>
      <c r="F16" s="1711"/>
      <c r="G16" s="1712"/>
      <c r="H16" s="1713"/>
      <c r="I16" s="1714"/>
      <c r="J16" s="1715"/>
      <c r="K16" s="1716"/>
      <c r="L16" s="1715"/>
      <c r="M16" s="1717"/>
      <c r="N16" s="1717"/>
      <c r="O16" s="1717"/>
      <c r="P16" s="1718"/>
    </row>
    <row r="17" spans="2:16" ht="49.5" customHeight="1">
      <c r="B17" s="1707" t="s">
        <v>223</v>
      </c>
      <c r="C17" s="1708" t="s">
        <v>2016</v>
      </c>
      <c r="D17" s="1709"/>
      <c r="E17" s="1710"/>
      <c r="F17" s="1711"/>
      <c r="G17" s="1712"/>
      <c r="H17" s="1713"/>
      <c r="I17" s="1714"/>
      <c r="J17" s="1715"/>
      <c r="K17" s="1716"/>
      <c r="L17" s="1715"/>
      <c r="M17" s="1717"/>
      <c r="N17" s="1717"/>
      <c r="O17" s="1717"/>
      <c r="P17" s="1718"/>
    </row>
    <row r="18" spans="2:16" ht="49.5" customHeight="1">
      <c r="B18" s="1707" t="s">
        <v>224</v>
      </c>
      <c r="C18" s="1708" t="s">
        <v>2017</v>
      </c>
      <c r="D18" s="1709"/>
      <c r="E18" s="1710"/>
      <c r="F18" s="1711"/>
      <c r="G18" s="1712"/>
      <c r="H18" s="1713"/>
      <c r="I18" s="1714"/>
      <c r="J18" s="1715"/>
      <c r="K18" s="1716"/>
      <c r="L18" s="1715"/>
      <c r="M18" s="1717"/>
      <c r="N18" s="1717"/>
      <c r="O18" s="1717"/>
      <c r="P18" s="1718"/>
    </row>
    <row r="19" spans="2:16" ht="49.5" customHeight="1">
      <c r="B19" s="1704"/>
      <c r="C19" s="1705" t="s">
        <v>2018</v>
      </c>
      <c r="D19" s="1719"/>
      <c r="E19" s="1715"/>
      <c r="F19" s="1715"/>
      <c r="G19" s="1720"/>
      <c r="H19" s="1713"/>
      <c r="I19" s="1714"/>
      <c r="J19" s="1690"/>
      <c r="K19" s="1716"/>
      <c r="L19" s="1691"/>
      <c r="M19" s="1717"/>
      <c r="N19" s="1717"/>
      <c r="O19" s="1717"/>
      <c r="P19" s="1718"/>
    </row>
    <row r="20" spans="2:16" ht="49.5" customHeight="1">
      <c r="B20" s="1707" t="s">
        <v>225</v>
      </c>
      <c r="C20" s="1708" t="s">
        <v>2013</v>
      </c>
      <c r="D20" s="1709"/>
      <c r="E20" s="1710"/>
      <c r="F20" s="1710"/>
      <c r="G20" s="1721"/>
      <c r="H20" s="1722"/>
      <c r="I20" s="1723"/>
      <c r="J20" s="1719"/>
      <c r="K20" s="1716"/>
      <c r="L20" s="1715"/>
      <c r="M20" s="1717"/>
      <c r="N20" s="1717"/>
      <c r="O20" s="1717"/>
      <c r="P20" s="1718"/>
    </row>
    <row r="21" spans="2:16" ht="49.5" customHeight="1">
      <c r="B21" s="1707" t="s">
        <v>226</v>
      </c>
      <c r="C21" s="1724" t="s">
        <v>2014</v>
      </c>
      <c r="D21" s="1709"/>
      <c r="E21" s="1710"/>
      <c r="F21" s="1710"/>
      <c r="G21" s="1725"/>
      <c r="H21" s="1726"/>
      <c r="I21" s="1727"/>
      <c r="J21" s="1715"/>
      <c r="K21" s="1728"/>
      <c r="L21" s="1715"/>
      <c r="M21" s="1717"/>
      <c r="N21" s="1717"/>
      <c r="O21" s="1717"/>
      <c r="P21" s="1718"/>
    </row>
    <row r="22" spans="2:16" ht="57" customHeight="1" thickBot="1">
      <c r="B22" s="1729" t="s">
        <v>227</v>
      </c>
      <c r="C22" s="1730" t="s">
        <v>2019</v>
      </c>
      <c r="D22" s="1731"/>
      <c r="E22" s="1732"/>
      <c r="F22" s="1733"/>
      <c r="G22" s="1734"/>
      <c r="H22" s="1735"/>
      <c r="I22" s="1736"/>
      <c r="J22" s="1694"/>
      <c r="K22" s="1737" t="s">
        <v>1298</v>
      </c>
      <c r="L22" s="1733"/>
      <c r="M22" s="1738"/>
      <c r="N22" s="1738"/>
      <c r="O22" s="1738"/>
      <c r="P22" s="1739"/>
    </row>
    <row r="23" spans="3:12" ht="16.5" customHeight="1">
      <c r="C23" s="1740"/>
      <c r="D23" s="1741"/>
      <c r="E23" s="1741"/>
      <c r="F23" s="1741"/>
      <c r="G23" s="1742"/>
      <c r="H23" s="1742"/>
      <c r="I23" s="1742"/>
      <c r="J23" s="1742"/>
      <c r="K23" s="1743"/>
      <c r="L23" s="1743"/>
    </row>
    <row r="24" spans="3:19" ht="52.5" customHeight="1">
      <c r="C24" s="2852"/>
      <c r="D24" s="2852"/>
      <c r="E24" s="2852"/>
      <c r="F24" s="2852"/>
      <c r="G24" s="2852"/>
      <c r="H24" s="2852"/>
      <c r="I24" s="2852"/>
      <c r="J24" s="2852"/>
      <c r="K24" s="2852"/>
      <c r="L24" s="2852"/>
      <c r="M24" s="2852"/>
      <c r="N24" s="2852"/>
      <c r="O24" s="2852"/>
      <c r="P24" s="2852"/>
      <c r="Q24" s="2852"/>
      <c r="R24" s="2852"/>
      <c r="S24" s="2852"/>
    </row>
  </sheetData>
  <sheetProtection/>
  <mergeCells count="17">
    <mergeCell ref="D2:S2"/>
    <mergeCell ref="B4:C7"/>
    <mergeCell ref="J4:J6"/>
    <mergeCell ref="K4:K6"/>
    <mergeCell ref="L4:P4"/>
    <mergeCell ref="D5:D6"/>
    <mergeCell ref="E5:E6"/>
    <mergeCell ref="F5:F6"/>
    <mergeCell ref="G5:G6"/>
    <mergeCell ref="H5:H6"/>
    <mergeCell ref="C24:S24"/>
    <mergeCell ref="I5:I6"/>
    <mergeCell ref="L5:L6"/>
    <mergeCell ref="M5:M6"/>
    <mergeCell ref="N5:N6"/>
    <mergeCell ref="O5:O6"/>
    <mergeCell ref="P5:P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25" r:id="rId1"/>
  <headerFooter alignWithMargins="0">
    <oddHeader>&amp;C&amp;30&amp;U&amp;A</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D20"/>
  <sheetViews>
    <sheetView zoomScalePageLayoutView="0" workbookViewId="0" topLeftCell="A10">
      <selection activeCell="E30" sqref="E30"/>
    </sheetView>
  </sheetViews>
  <sheetFormatPr defaultColWidth="11.421875" defaultRowHeight="15"/>
  <cols>
    <col min="1" max="1" width="5.57421875" style="1671" customWidth="1"/>
    <col min="2" max="2" width="12.140625" style="1671" customWidth="1"/>
    <col min="3" max="3" width="46.140625" style="1671" customWidth="1"/>
    <col min="4" max="4" width="71.28125" style="1671" customWidth="1"/>
    <col min="5" max="16384" width="11.421875" style="1671" customWidth="1"/>
  </cols>
  <sheetData>
    <row r="1" ht="12.75">
      <c r="A1" s="1744"/>
    </row>
    <row r="2" ht="12.75">
      <c r="B2" s="1673" t="s">
        <v>209</v>
      </c>
    </row>
    <row r="3" ht="13.5" thickBot="1"/>
    <row r="4" spans="2:4" ht="15">
      <c r="B4" s="1745" t="s">
        <v>37</v>
      </c>
      <c r="C4" s="1746" t="s">
        <v>152</v>
      </c>
      <c r="D4" s="1747" t="s">
        <v>2020</v>
      </c>
    </row>
    <row r="5" spans="2:4" ht="15">
      <c r="B5" s="2874" t="s">
        <v>1357</v>
      </c>
      <c r="C5" s="2875"/>
      <c r="D5" s="2876"/>
    </row>
    <row r="6" spans="2:4" ht="37.5" customHeight="1">
      <c r="B6" s="1748" t="s">
        <v>2021</v>
      </c>
      <c r="C6" s="1749" t="s">
        <v>2022</v>
      </c>
      <c r="D6" s="1750" t="s">
        <v>2023</v>
      </c>
    </row>
    <row r="7" spans="2:4" ht="37.5" customHeight="1">
      <c r="B7" s="1748" t="s">
        <v>2024</v>
      </c>
      <c r="C7" s="1751" t="s">
        <v>2025</v>
      </c>
      <c r="D7" s="1750" t="s">
        <v>2026</v>
      </c>
    </row>
    <row r="8" spans="2:4" ht="37.5" customHeight="1">
      <c r="B8" s="1748" t="s">
        <v>221</v>
      </c>
      <c r="C8" s="1751" t="s">
        <v>2027</v>
      </c>
      <c r="D8" s="1750" t="s">
        <v>2028</v>
      </c>
    </row>
    <row r="9" spans="2:4" ht="43.5" customHeight="1">
      <c r="B9" s="1752" t="s">
        <v>2006</v>
      </c>
      <c r="C9" s="1753" t="s">
        <v>2029</v>
      </c>
      <c r="D9" s="1754" t="s">
        <v>2030</v>
      </c>
    </row>
    <row r="10" spans="2:4" ht="58.5" customHeight="1">
      <c r="B10" s="1748" t="s">
        <v>222</v>
      </c>
      <c r="C10" s="1751" t="s">
        <v>2031</v>
      </c>
      <c r="D10" s="1755" t="s">
        <v>2032</v>
      </c>
    </row>
    <row r="11" spans="2:4" ht="47.25" customHeight="1">
      <c r="B11" s="1748" t="s">
        <v>223</v>
      </c>
      <c r="C11" s="1751" t="s">
        <v>2033</v>
      </c>
      <c r="D11" s="1750" t="s">
        <v>2034</v>
      </c>
    </row>
    <row r="12" spans="2:4" ht="51" customHeight="1">
      <c r="B12" s="1748" t="s">
        <v>224</v>
      </c>
      <c r="C12" s="1751" t="s">
        <v>2035</v>
      </c>
      <c r="D12" s="1750" t="s">
        <v>2036</v>
      </c>
    </row>
    <row r="13" spans="2:4" ht="134.25" customHeight="1">
      <c r="B13" s="1748" t="s">
        <v>225</v>
      </c>
      <c r="C13" s="1751" t="s">
        <v>2037</v>
      </c>
      <c r="D13" s="1755" t="s">
        <v>2038</v>
      </c>
    </row>
    <row r="14" spans="2:4" ht="70.5" customHeight="1">
      <c r="B14" s="1748" t="s">
        <v>226</v>
      </c>
      <c r="C14" s="1751" t="s">
        <v>2039</v>
      </c>
      <c r="D14" s="1750" t="s">
        <v>2040</v>
      </c>
    </row>
    <row r="15" spans="2:4" ht="25.5" customHeight="1">
      <c r="B15" s="2874" t="s">
        <v>1409</v>
      </c>
      <c r="C15" s="2875"/>
      <c r="D15" s="2876"/>
    </row>
    <row r="16" spans="2:4" ht="45" customHeight="1">
      <c r="B16" s="1756" t="s">
        <v>35</v>
      </c>
      <c r="C16" s="1751" t="s">
        <v>2041</v>
      </c>
      <c r="D16" s="1750" t="s">
        <v>2042</v>
      </c>
    </row>
    <row r="17" spans="2:4" ht="45" customHeight="1">
      <c r="B17" s="1756" t="s">
        <v>36</v>
      </c>
      <c r="C17" s="1751" t="s">
        <v>2043</v>
      </c>
      <c r="D17" s="1750" t="s">
        <v>2044</v>
      </c>
    </row>
    <row r="18" spans="2:4" ht="50.25" customHeight="1">
      <c r="B18" s="1756" t="s">
        <v>2045</v>
      </c>
      <c r="C18" s="1751" t="s">
        <v>2046</v>
      </c>
      <c r="D18" s="1750" t="s">
        <v>2047</v>
      </c>
    </row>
    <row r="19" spans="2:4" ht="50.25" customHeight="1">
      <c r="B19" s="1757" t="s">
        <v>2048</v>
      </c>
      <c r="C19" s="1751" t="s">
        <v>2049</v>
      </c>
      <c r="D19" s="1750" t="s">
        <v>2050</v>
      </c>
    </row>
    <row r="20" spans="2:4" ht="132.75" customHeight="1" thickBot="1">
      <c r="B20" s="1758" t="s">
        <v>227</v>
      </c>
      <c r="C20" s="1759" t="s">
        <v>2051</v>
      </c>
      <c r="D20" s="1760" t="s">
        <v>2052</v>
      </c>
    </row>
  </sheetData>
  <sheetProtection/>
  <mergeCells count="2">
    <mergeCell ref="B5:D5"/>
    <mergeCell ref="B15:D15"/>
  </mergeCells>
  <printOptions/>
  <pageMargins left="0.7" right="0.7" top="0.75" bottom="0.75" header="0.3" footer="0.3"/>
  <pageSetup fitToHeight="1" fitToWidth="1" horizontalDpi="600" verticalDpi="600" orientation="landscape" paperSize="9" scale="53" r:id="rId1"/>
</worksheet>
</file>

<file path=xl/worksheets/sheet27.xml><?xml version="1.0" encoding="utf-8"?>
<worksheet xmlns="http://schemas.openxmlformats.org/spreadsheetml/2006/main" xmlns:r="http://schemas.openxmlformats.org/officeDocument/2006/relationships">
  <sheetPr>
    <pageSetUpPr fitToPage="1"/>
  </sheetPr>
  <dimension ref="A1:O46"/>
  <sheetViews>
    <sheetView zoomScale="60" zoomScaleNormal="60" zoomScalePageLayoutView="0" workbookViewId="0" topLeftCell="A1">
      <selection activeCell="C2" sqref="C2:N2"/>
    </sheetView>
  </sheetViews>
  <sheetFormatPr defaultColWidth="11.421875" defaultRowHeight="15"/>
  <cols>
    <col min="1" max="1" width="9.140625" style="1763" customWidth="1"/>
    <col min="2" max="2" width="39.7109375" style="1761" customWidth="1"/>
    <col min="3" max="3" width="19.7109375" style="1761" customWidth="1"/>
    <col min="4" max="4" width="19.7109375" style="1762" customWidth="1"/>
    <col min="5" max="5" width="16.00390625" style="1763" customWidth="1"/>
    <col min="6" max="6" width="17.140625" style="1763" customWidth="1"/>
    <col min="7" max="7" width="21.421875" style="1763" customWidth="1"/>
    <col min="8" max="8" width="22.8515625" style="1763" customWidth="1"/>
    <col min="9" max="9" width="17.140625" style="1763" customWidth="1"/>
    <col min="10" max="10" width="20.00390625" style="1763" customWidth="1"/>
    <col min="11" max="12" width="22.28125" style="1763" customWidth="1"/>
    <col min="13" max="14" width="19.7109375" style="1763" customWidth="1"/>
    <col min="15" max="15" width="20.28125" style="1763" customWidth="1"/>
    <col min="16" max="16384" width="11.421875" style="1763" customWidth="1"/>
  </cols>
  <sheetData>
    <row r="1" ht="18">
      <c r="A1" s="1107"/>
    </row>
    <row r="2" spans="2:15" ht="33.75" customHeight="1">
      <c r="B2" s="1764" t="s">
        <v>2053</v>
      </c>
      <c r="C2" s="2881" t="s">
        <v>2054</v>
      </c>
      <c r="D2" s="2882"/>
      <c r="E2" s="2882"/>
      <c r="F2" s="2882"/>
      <c r="G2" s="2882"/>
      <c r="H2" s="2882"/>
      <c r="I2" s="2882"/>
      <c r="J2" s="2882"/>
      <c r="K2" s="2882"/>
      <c r="L2" s="2882"/>
      <c r="M2" s="2882"/>
      <c r="N2" s="2882"/>
      <c r="O2" s="1765"/>
    </row>
    <row r="3" ht="13.5" thickBot="1"/>
    <row r="4" spans="2:14" ht="49.5" customHeight="1">
      <c r="B4" s="2883" t="s">
        <v>2055</v>
      </c>
      <c r="C4" s="2884"/>
      <c r="D4" s="1766"/>
      <c r="E4" s="2887" t="s">
        <v>2056</v>
      </c>
      <c r="F4" s="2888"/>
      <c r="G4" s="2888"/>
      <c r="H4" s="2888"/>
      <c r="I4" s="2888"/>
      <c r="J4" s="2888"/>
      <c r="K4" s="2889"/>
      <c r="L4" s="1767" t="s">
        <v>2057</v>
      </c>
      <c r="M4" s="2890" t="s">
        <v>2058</v>
      </c>
      <c r="N4" s="2891"/>
    </row>
    <row r="5" spans="2:14" s="1761" customFormat="1" ht="69" customHeight="1">
      <c r="B5" s="2885"/>
      <c r="C5" s="2886"/>
      <c r="D5" s="1768"/>
      <c r="E5" s="1769" t="s">
        <v>2059</v>
      </c>
      <c r="F5" s="1770" t="s">
        <v>2060</v>
      </c>
      <c r="G5" s="1770" t="s">
        <v>2061</v>
      </c>
      <c r="H5" s="1770" t="s">
        <v>2062</v>
      </c>
      <c r="I5" s="1770" t="s">
        <v>2063</v>
      </c>
      <c r="J5" s="1770" t="s">
        <v>2064</v>
      </c>
      <c r="K5" s="1770" t="s">
        <v>2065</v>
      </c>
      <c r="L5" s="1771"/>
      <c r="M5" s="1772" t="s">
        <v>2066</v>
      </c>
      <c r="N5" s="1773" t="s">
        <v>2067</v>
      </c>
    </row>
    <row r="6" spans="2:14" ht="21" customHeight="1">
      <c r="B6" s="2892"/>
      <c r="C6" s="2893"/>
      <c r="D6" s="1774"/>
      <c r="E6" s="1775" t="s">
        <v>35</v>
      </c>
      <c r="F6" s="1775" t="s">
        <v>36</v>
      </c>
      <c r="G6" s="1775" t="s">
        <v>217</v>
      </c>
      <c r="H6" s="1775" t="s">
        <v>218</v>
      </c>
      <c r="I6" s="1775" t="s">
        <v>219</v>
      </c>
      <c r="J6" s="1775" t="s">
        <v>220</v>
      </c>
      <c r="K6" s="1775" t="s">
        <v>221</v>
      </c>
      <c r="L6" s="1775" t="s">
        <v>222</v>
      </c>
      <c r="M6" s="1775" t="s">
        <v>223</v>
      </c>
      <c r="N6" s="1776" t="s">
        <v>224</v>
      </c>
    </row>
    <row r="7" spans="2:14" ht="27" customHeight="1">
      <c r="B7" s="2877" t="s">
        <v>2068</v>
      </c>
      <c r="C7" s="1777" t="s">
        <v>2069</v>
      </c>
      <c r="D7" s="1778" t="s">
        <v>35</v>
      </c>
      <c r="E7" s="1779"/>
      <c r="F7" s="1779"/>
      <c r="G7" s="1779"/>
      <c r="H7" s="1779"/>
      <c r="I7" s="1779"/>
      <c r="J7" s="1779"/>
      <c r="K7" s="1779"/>
      <c r="L7" s="1780"/>
      <c r="M7" s="1781"/>
      <c r="N7" s="1782"/>
    </row>
    <row r="8" spans="2:14" ht="27" customHeight="1">
      <c r="B8" s="2878"/>
      <c r="C8" s="1777" t="s">
        <v>2070</v>
      </c>
      <c r="D8" s="1778" t="s">
        <v>36</v>
      </c>
      <c r="E8" s="1783"/>
      <c r="F8" s="1783"/>
      <c r="G8" s="1783"/>
      <c r="H8" s="1783"/>
      <c r="I8" s="1783"/>
      <c r="J8" s="1783"/>
      <c r="K8" s="1783"/>
      <c r="L8" s="1784"/>
      <c r="M8" s="1785"/>
      <c r="N8" s="1786"/>
    </row>
    <row r="9" spans="2:14" ht="27" customHeight="1">
      <c r="B9" s="2878"/>
      <c r="C9" s="1777" t="s">
        <v>2071</v>
      </c>
      <c r="D9" s="1778" t="s">
        <v>217</v>
      </c>
      <c r="E9" s="1787"/>
      <c r="F9" s="1787"/>
      <c r="G9" s="1787"/>
      <c r="H9" s="1787"/>
      <c r="I9" s="1787"/>
      <c r="J9" s="1787"/>
      <c r="K9" s="1787"/>
      <c r="L9" s="1784"/>
      <c r="M9" s="1788"/>
      <c r="N9" s="1789"/>
    </row>
    <row r="10" spans="2:14" ht="27" customHeight="1">
      <c r="B10" s="2878"/>
      <c r="C10" s="1777" t="s">
        <v>2072</v>
      </c>
      <c r="D10" s="1778" t="s">
        <v>218</v>
      </c>
      <c r="E10" s="1790"/>
      <c r="F10" s="1790"/>
      <c r="G10" s="1790"/>
      <c r="H10" s="1790"/>
      <c r="I10" s="1790"/>
      <c r="J10" s="1790"/>
      <c r="K10" s="1790"/>
      <c r="L10" s="1791"/>
      <c r="M10" s="1788"/>
      <c r="N10" s="1789"/>
    </row>
    <row r="11" spans="2:14" ht="27" customHeight="1">
      <c r="B11" s="2877" t="s">
        <v>2073</v>
      </c>
      <c r="C11" s="1777" t="s">
        <v>2069</v>
      </c>
      <c r="D11" s="1778">
        <v>110</v>
      </c>
      <c r="E11" s="1779"/>
      <c r="F11" s="1779"/>
      <c r="G11" s="1779"/>
      <c r="H11" s="1779"/>
      <c r="I11" s="1779"/>
      <c r="J11" s="1779"/>
      <c r="K11" s="1779"/>
      <c r="L11" s="1780"/>
      <c r="M11" s="1781"/>
      <c r="N11" s="1782"/>
    </row>
    <row r="12" spans="2:14" ht="27" customHeight="1">
      <c r="B12" s="2878"/>
      <c r="C12" s="1777" t="s">
        <v>2070</v>
      </c>
      <c r="D12" s="1778">
        <v>120</v>
      </c>
      <c r="E12" s="1783"/>
      <c r="F12" s="1783"/>
      <c r="G12" s="1783"/>
      <c r="H12" s="1783"/>
      <c r="I12" s="1783"/>
      <c r="J12" s="1783"/>
      <c r="K12" s="1783"/>
      <c r="L12" s="1784"/>
      <c r="M12" s="1785"/>
      <c r="N12" s="1786"/>
    </row>
    <row r="13" spans="2:14" ht="27" customHeight="1">
      <c r="B13" s="2878"/>
      <c r="C13" s="1777" t="s">
        <v>2071</v>
      </c>
      <c r="D13" s="1778">
        <v>130</v>
      </c>
      <c r="E13" s="1787"/>
      <c r="F13" s="1787"/>
      <c r="G13" s="1787"/>
      <c r="H13" s="1787"/>
      <c r="I13" s="1787"/>
      <c r="J13" s="1787"/>
      <c r="K13" s="1787"/>
      <c r="L13" s="1792"/>
      <c r="M13" s="1788"/>
      <c r="N13" s="1789"/>
    </row>
    <row r="14" spans="2:14" ht="27" customHeight="1">
      <c r="B14" s="2878"/>
      <c r="C14" s="1777" t="s">
        <v>2072</v>
      </c>
      <c r="D14" s="1778">
        <v>140</v>
      </c>
      <c r="E14" s="1790"/>
      <c r="F14" s="1790"/>
      <c r="G14" s="1790"/>
      <c r="H14" s="1790"/>
      <c r="I14" s="1790"/>
      <c r="J14" s="1790"/>
      <c r="K14" s="1790"/>
      <c r="L14" s="1791"/>
      <c r="M14" s="1793"/>
      <c r="N14" s="1789"/>
    </row>
    <row r="15" spans="2:14" ht="27" customHeight="1">
      <c r="B15" s="2877" t="s">
        <v>2074</v>
      </c>
      <c r="C15" s="1777" t="s">
        <v>2069</v>
      </c>
      <c r="D15" s="1794">
        <v>210</v>
      </c>
      <c r="E15" s="1795"/>
      <c r="F15" s="1795"/>
      <c r="G15" s="1795"/>
      <c r="H15" s="1795"/>
      <c r="I15" s="1795"/>
      <c r="J15" s="1795"/>
      <c r="K15" s="1795"/>
      <c r="L15" s="1780"/>
      <c r="M15" s="1781"/>
      <c r="N15" s="1782"/>
    </row>
    <row r="16" spans="2:14" ht="27" customHeight="1">
      <c r="B16" s="2878"/>
      <c r="C16" s="1777" t="s">
        <v>2070</v>
      </c>
      <c r="D16" s="1778">
        <v>220</v>
      </c>
      <c r="E16" s="1787"/>
      <c r="F16" s="1787"/>
      <c r="G16" s="1787"/>
      <c r="H16" s="1787"/>
      <c r="I16" s="1787"/>
      <c r="J16" s="1787"/>
      <c r="K16" s="1796"/>
      <c r="L16" s="1784"/>
      <c r="M16" s="1785"/>
      <c r="N16" s="1786"/>
    </row>
    <row r="17" spans="2:14" ht="27" customHeight="1">
      <c r="B17" s="2878"/>
      <c r="C17" s="1777" t="s">
        <v>2071</v>
      </c>
      <c r="D17" s="1778">
        <v>230</v>
      </c>
      <c r="E17" s="1783"/>
      <c r="F17" s="1783"/>
      <c r="G17" s="1783"/>
      <c r="H17" s="1783"/>
      <c r="I17" s="1783"/>
      <c r="J17" s="1783"/>
      <c r="K17" s="1783"/>
      <c r="L17" s="1784"/>
      <c r="M17" s="1788"/>
      <c r="N17" s="1789"/>
    </row>
    <row r="18" spans="2:14" ht="27" customHeight="1">
      <c r="B18" s="2878"/>
      <c r="C18" s="1777" t="s">
        <v>2072</v>
      </c>
      <c r="D18" s="1778">
        <v>240</v>
      </c>
      <c r="E18" s="1797"/>
      <c r="F18" s="1797"/>
      <c r="G18" s="1797"/>
      <c r="H18" s="1797"/>
      <c r="I18" s="1797"/>
      <c r="J18" s="1797"/>
      <c r="K18" s="1797"/>
      <c r="L18" s="1798"/>
      <c r="M18" s="1793"/>
      <c r="N18" s="1789"/>
    </row>
    <row r="19" spans="2:14" ht="27" customHeight="1">
      <c r="B19" s="2877" t="s">
        <v>2075</v>
      </c>
      <c r="C19" s="1777" t="s">
        <v>2069</v>
      </c>
      <c r="D19" s="1778">
        <v>310</v>
      </c>
      <c r="E19" s="1795"/>
      <c r="F19" s="1795"/>
      <c r="G19" s="1795"/>
      <c r="H19" s="1795"/>
      <c r="I19" s="1795"/>
      <c r="J19" s="1795"/>
      <c r="K19" s="1795"/>
      <c r="L19" s="1799"/>
      <c r="M19" s="1781"/>
      <c r="N19" s="1782"/>
    </row>
    <row r="20" spans="2:14" ht="27" customHeight="1">
      <c r="B20" s="2878"/>
      <c r="C20" s="1777" t="s">
        <v>2070</v>
      </c>
      <c r="D20" s="1800">
        <v>320</v>
      </c>
      <c r="E20" s="1787"/>
      <c r="F20" s="1787"/>
      <c r="G20" s="1787"/>
      <c r="H20" s="1787"/>
      <c r="I20" s="1787"/>
      <c r="J20" s="1787"/>
      <c r="K20" s="1787"/>
      <c r="L20" s="1792"/>
      <c r="M20" s="1785"/>
      <c r="N20" s="1786"/>
    </row>
    <row r="21" spans="2:14" ht="27" customHeight="1">
      <c r="B21" s="2878"/>
      <c r="C21" s="1777" t="s">
        <v>2071</v>
      </c>
      <c r="D21" s="1800">
        <v>330</v>
      </c>
      <c r="E21" s="1783"/>
      <c r="F21" s="1783"/>
      <c r="G21" s="1783"/>
      <c r="H21" s="1783"/>
      <c r="I21" s="1783"/>
      <c r="J21" s="1783"/>
      <c r="K21" s="1783"/>
      <c r="L21" s="1784"/>
      <c r="M21" s="1788"/>
      <c r="N21" s="1789"/>
    </row>
    <row r="22" spans="2:14" ht="27" customHeight="1">
      <c r="B22" s="2878"/>
      <c r="C22" s="1777" t="s">
        <v>2072</v>
      </c>
      <c r="D22" s="1778">
        <v>340</v>
      </c>
      <c r="E22" s="1790"/>
      <c r="F22" s="1790"/>
      <c r="G22" s="1790"/>
      <c r="H22" s="1790"/>
      <c r="I22" s="1790"/>
      <c r="J22" s="1790"/>
      <c r="K22" s="1790"/>
      <c r="L22" s="1791"/>
      <c r="M22" s="1793"/>
      <c r="N22" s="1789"/>
    </row>
    <row r="23" spans="2:14" ht="27" customHeight="1">
      <c r="B23" s="2877" t="s">
        <v>2076</v>
      </c>
      <c r="C23" s="1777" t="s">
        <v>2069</v>
      </c>
      <c r="D23" s="1800">
        <v>410</v>
      </c>
      <c r="E23" s="1795"/>
      <c r="F23" s="1795"/>
      <c r="G23" s="1795"/>
      <c r="H23" s="1795"/>
      <c r="I23" s="1795"/>
      <c r="J23" s="1795"/>
      <c r="K23" s="1795"/>
      <c r="L23" s="1799"/>
      <c r="M23" s="1781"/>
      <c r="N23" s="1782"/>
    </row>
    <row r="24" spans="2:14" ht="27" customHeight="1">
      <c r="B24" s="2878"/>
      <c r="C24" s="1777" t="s">
        <v>2070</v>
      </c>
      <c r="D24" s="1800">
        <v>420</v>
      </c>
      <c r="E24" s="1783"/>
      <c r="F24" s="1783"/>
      <c r="G24" s="1783"/>
      <c r="H24" s="1783"/>
      <c r="I24" s="1783"/>
      <c r="J24" s="1783"/>
      <c r="K24" s="1783"/>
      <c r="L24" s="1784"/>
      <c r="M24" s="1785"/>
      <c r="N24" s="1786"/>
    </row>
    <row r="25" spans="2:14" ht="27" customHeight="1">
      <c r="B25" s="2878"/>
      <c r="C25" s="1777" t="s">
        <v>2071</v>
      </c>
      <c r="D25" s="1800">
        <v>430</v>
      </c>
      <c r="E25" s="1783"/>
      <c r="F25" s="1783"/>
      <c r="G25" s="1783"/>
      <c r="H25" s="1783"/>
      <c r="I25" s="1783"/>
      <c r="J25" s="1783"/>
      <c r="K25" s="1783"/>
      <c r="L25" s="1784"/>
      <c r="M25" s="1788"/>
      <c r="N25" s="1789"/>
    </row>
    <row r="26" spans="2:14" ht="27" customHeight="1">
      <c r="B26" s="2878"/>
      <c r="C26" s="1777" t="s">
        <v>2072</v>
      </c>
      <c r="D26" s="1778">
        <v>440</v>
      </c>
      <c r="E26" s="1790"/>
      <c r="F26" s="1790"/>
      <c r="G26" s="1790"/>
      <c r="H26" s="1790"/>
      <c r="I26" s="1790"/>
      <c r="J26" s="1790"/>
      <c r="K26" s="1790"/>
      <c r="L26" s="1791"/>
      <c r="M26" s="1793"/>
      <c r="N26" s="1789"/>
    </row>
    <row r="27" spans="2:14" ht="27" customHeight="1">
      <c r="B27" s="2877" t="s">
        <v>2077</v>
      </c>
      <c r="C27" s="1777" t="s">
        <v>2069</v>
      </c>
      <c r="D27" s="1800">
        <v>510</v>
      </c>
      <c r="E27" s="1795"/>
      <c r="F27" s="1795"/>
      <c r="G27" s="1795"/>
      <c r="H27" s="1795"/>
      <c r="I27" s="1795"/>
      <c r="J27" s="1795"/>
      <c r="K27" s="1795"/>
      <c r="L27" s="1799"/>
      <c r="M27" s="1781"/>
      <c r="N27" s="1782"/>
    </row>
    <row r="28" spans="2:14" ht="27" customHeight="1">
      <c r="B28" s="2878"/>
      <c r="C28" s="1777" t="s">
        <v>2070</v>
      </c>
      <c r="D28" s="1800">
        <v>520</v>
      </c>
      <c r="E28" s="1783"/>
      <c r="F28" s="1783"/>
      <c r="G28" s="1783"/>
      <c r="H28" s="1783"/>
      <c r="I28" s="1783"/>
      <c r="J28" s="1783"/>
      <c r="K28" s="1783"/>
      <c r="L28" s="1784"/>
      <c r="M28" s="1785"/>
      <c r="N28" s="1786"/>
    </row>
    <row r="29" spans="2:14" ht="27" customHeight="1">
      <c r="B29" s="2878"/>
      <c r="C29" s="1777" t="s">
        <v>2071</v>
      </c>
      <c r="D29" s="1800">
        <v>530</v>
      </c>
      <c r="E29" s="1783"/>
      <c r="F29" s="1783"/>
      <c r="G29" s="1783"/>
      <c r="H29" s="1783"/>
      <c r="I29" s="1783"/>
      <c r="J29" s="1783"/>
      <c r="K29" s="1783"/>
      <c r="L29" s="1784"/>
      <c r="M29" s="1788"/>
      <c r="N29" s="1789"/>
    </row>
    <row r="30" spans="2:14" ht="27" customHeight="1">
      <c r="B30" s="2878"/>
      <c r="C30" s="1777" t="s">
        <v>2072</v>
      </c>
      <c r="D30" s="1778">
        <v>540</v>
      </c>
      <c r="E30" s="1790"/>
      <c r="F30" s="1790"/>
      <c r="G30" s="1790"/>
      <c r="H30" s="1790"/>
      <c r="I30" s="1790"/>
      <c r="J30" s="1790"/>
      <c r="K30" s="1790"/>
      <c r="L30" s="1791"/>
      <c r="M30" s="1793"/>
      <c r="N30" s="1789"/>
    </row>
    <row r="31" spans="2:14" ht="27" customHeight="1">
      <c r="B31" s="2877" t="s">
        <v>2078</v>
      </c>
      <c r="C31" s="1777" t="s">
        <v>2069</v>
      </c>
      <c r="D31" s="1800">
        <v>610</v>
      </c>
      <c r="E31" s="1779"/>
      <c r="F31" s="1779"/>
      <c r="G31" s="1779"/>
      <c r="H31" s="1779"/>
      <c r="I31" s="1779"/>
      <c r="J31" s="1779"/>
      <c r="K31" s="1779"/>
      <c r="L31" s="1780"/>
      <c r="M31" s="1781"/>
      <c r="N31" s="1782"/>
    </row>
    <row r="32" spans="2:14" ht="27" customHeight="1">
      <c r="B32" s="2878"/>
      <c r="C32" s="1777" t="s">
        <v>2070</v>
      </c>
      <c r="D32" s="1800">
        <v>620</v>
      </c>
      <c r="E32" s="1783"/>
      <c r="F32" s="1783"/>
      <c r="G32" s="1783"/>
      <c r="H32" s="1783"/>
      <c r="I32" s="1783"/>
      <c r="J32" s="1783"/>
      <c r="K32" s="1783"/>
      <c r="L32" s="1784"/>
      <c r="M32" s="1785"/>
      <c r="N32" s="1786"/>
    </row>
    <row r="33" spans="2:14" ht="27" customHeight="1">
      <c r="B33" s="2878"/>
      <c r="C33" s="1777" t="s">
        <v>2071</v>
      </c>
      <c r="D33" s="1800">
        <v>630</v>
      </c>
      <c r="E33" s="1783"/>
      <c r="F33" s="1783"/>
      <c r="G33" s="1783"/>
      <c r="H33" s="1783"/>
      <c r="I33" s="1783"/>
      <c r="J33" s="1783"/>
      <c r="K33" s="1783"/>
      <c r="L33" s="1784"/>
      <c r="M33" s="1788"/>
      <c r="N33" s="1789"/>
    </row>
    <row r="34" spans="2:14" ht="27" customHeight="1">
      <c r="B34" s="2878"/>
      <c r="C34" s="1777" t="s">
        <v>2072</v>
      </c>
      <c r="D34" s="1778">
        <v>640</v>
      </c>
      <c r="E34" s="1797"/>
      <c r="F34" s="1797"/>
      <c r="G34" s="1797"/>
      <c r="H34" s="1797"/>
      <c r="I34" s="1797"/>
      <c r="J34" s="1797"/>
      <c r="K34" s="1797"/>
      <c r="L34" s="1798"/>
      <c r="M34" s="1793"/>
      <c r="N34" s="1789"/>
    </row>
    <row r="35" spans="2:14" ht="27" customHeight="1">
      <c r="B35" s="2877" t="s">
        <v>2079</v>
      </c>
      <c r="C35" s="1777" t="s">
        <v>2069</v>
      </c>
      <c r="D35" s="1800">
        <v>710</v>
      </c>
      <c r="E35" s="1795"/>
      <c r="F35" s="1795"/>
      <c r="G35" s="1795"/>
      <c r="H35" s="1795"/>
      <c r="I35" s="1795"/>
      <c r="J35" s="1795"/>
      <c r="K35" s="1795"/>
      <c r="L35" s="1799"/>
      <c r="M35" s="1781"/>
      <c r="N35" s="1782"/>
    </row>
    <row r="36" spans="2:14" ht="27" customHeight="1">
      <c r="B36" s="2878"/>
      <c r="C36" s="1777" t="s">
        <v>2070</v>
      </c>
      <c r="D36" s="1800">
        <v>720</v>
      </c>
      <c r="E36" s="1787"/>
      <c r="F36" s="1787"/>
      <c r="G36" s="1787"/>
      <c r="H36" s="1787"/>
      <c r="I36" s="1787"/>
      <c r="J36" s="1787"/>
      <c r="K36" s="1787"/>
      <c r="L36" s="1792"/>
      <c r="M36" s="1785"/>
      <c r="N36" s="1786"/>
    </row>
    <row r="37" spans="2:14" ht="27" customHeight="1">
      <c r="B37" s="2878"/>
      <c r="C37" s="1777" t="s">
        <v>2071</v>
      </c>
      <c r="D37" s="1800">
        <v>730</v>
      </c>
      <c r="E37" s="1783"/>
      <c r="F37" s="1783"/>
      <c r="G37" s="1783"/>
      <c r="H37" s="1783"/>
      <c r="I37" s="1783"/>
      <c r="J37" s="1783"/>
      <c r="K37" s="1783"/>
      <c r="L37" s="1784"/>
      <c r="M37" s="1788"/>
      <c r="N37" s="1789"/>
    </row>
    <row r="38" spans="2:14" ht="27" customHeight="1">
      <c r="B38" s="2878"/>
      <c r="C38" s="1777" t="s">
        <v>2072</v>
      </c>
      <c r="D38" s="1778">
        <v>740</v>
      </c>
      <c r="E38" s="1797"/>
      <c r="F38" s="1797"/>
      <c r="G38" s="1797"/>
      <c r="H38" s="1797"/>
      <c r="I38" s="1797"/>
      <c r="J38" s="1797"/>
      <c r="K38" s="1797"/>
      <c r="L38" s="1798"/>
      <c r="M38" s="1793"/>
      <c r="N38" s="1789"/>
    </row>
    <row r="39" spans="2:14" ht="27" customHeight="1">
      <c r="B39" s="2877" t="s">
        <v>2080</v>
      </c>
      <c r="C39" s="1777" t="s">
        <v>2069</v>
      </c>
      <c r="D39" s="1800">
        <v>810</v>
      </c>
      <c r="E39" s="1779"/>
      <c r="F39" s="1779"/>
      <c r="G39" s="1779"/>
      <c r="H39" s="1779"/>
      <c r="I39" s="1779"/>
      <c r="J39" s="1779"/>
      <c r="K39" s="1779"/>
      <c r="L39" s="1780"/>
      <c r="M39" s="1781"/>
      <c r="N39" s="1782"/>
    </row>
    <row r="40" spans="2:14" ht="27" customHeight="1">
      <c r="B40" s="2878"/>
      <c r="C40" s="1777" t="s">
        <v>2070</v>
      </c>
      <c r="D40" s="1800">
        <v>820</v>
      </c>
      <c r="E40" s="1783"/>
      <c r="F40" s="1783"/>
      <c r="G40" s="1783"/>
      <c r="H40" s="1783"/>
      <c r="I40" s="1783"/>
      <c r="J40" s="1783"/>
      <c r="K40" s="1783"/>
      <c r="L40" s="1784"/>
      <c r="M40" s="1785"/>
      <c r="N40" s="1786"/>
    </row>
    <row r="41" spans="2:14" ht="27" customHeight="1">
      <c r="B41" s="2878"/>
      <c r="C41" s="1777" t="s">
        <v>2071</v>
      </c>
      <c r="D41" s="1800">
        <v>830</v>
      </c>
      <c r="E41" s="1787"/>
      <c r="F41" s="1787"/>
      <c r="G41" s="1787"/>
      <c r="H41" s="1787"/>
      <c r="I41" s="1787"/>
      <c r="J41" s="1787"/>
      <c r="K41" s="1787"/>
      <c r="L41" s="1792"/>
      <c r="M41" s="1788"/>
      <c r="N41" s="1789"/>
    </row>
    <row r="42" spans="2:14" ht="27" customHeight="1" thickBot="1">
      <c r="B42" s="2878"/>
      <c r="C42" s="1777" t="s">
        <v>2072</v>
      </c>
      <c r="D42" s="1778">
        <v>840</v>
      </c>
      <c r="E42" s="1790"/>
      <c r="F42" s="1790"/>
      <c r="G42" s="1790"/>
      <c r="H42" s="1790"/>
      <c r="I42" s="1790"/>
      <c r="J42" s="1790"/>
      <c r="K42" s="1790"/>
      <c r="L42" s="1791"/>
      <c r="M42" s="1793"/>
      <c r="N42" s="1789"/>
    </row>
    <row r="43" spans="2:14" ht="27" customHeight="1">
      <c r="B43" s="2879" t="s">
        <v>2081</v>
      </c>
      <c r="C43" s="1801" t="s">
        <v>2069</v>
      </c>
      <c r="D43" s="1802">
        <v>910</v>
      </c>
      <c r="E43" s="1803"/>
      <c r="F43" s="1803"/>
      <c r="G43" s="1803"/>
      <c r="H43" s="1803"/>
      <c r="I43" s="1803"/>
      <c r="J43" s="1803"/>
      <c r="K43" s="1803"/>
      <c r="L43" s="1804"/>
      <c r="M43" s="1805"/>
      <c r="N43" s="1806"/>
    </row>
    <row r="44" spans="2:14" ht="27" customHeight="1">
      <c r="B44" s="2878"/>
      <c r="C44" s="1777" t="s">
        <v>2070</v>
      </c>
      <c r="D44" s="1800">
        <v>920</v>
      </c>
      <c r="E44" s="1787"/>
      <c r="F44" s="1787"/>
      <c r="G44" s="1787"/>
      <c r="H44" s="1787"/>
      <c r="I44" s="1787"/>
      <c r="J44" s="1787"/>
      <c r="K44" s="1787"/>
      <c r="L44" s="1807"/>
      <c r="M44" s="1805"/>
      <c r="N44" s="1808"/>
    </row>
    <row r="45" spans="2:14" ht="27" customHeight="1">
      <c r="B45" s="2878"/>
      <c r="C45" s="1809" t="s">
        <v>2071</v>
      </c>
      <c r="D45" s="1810">
        <v>930</v>
      </c>
      <c r="E45" s="1783"/>
      <c r="F45" s="1783"/>
      <c r="G45" s="1783"/>
      <c r="H45" s="1783"/>
      <c r="I45" s="1783"/>
      <c r="J45" s="1783"/>
      <c r="K45" s="1783"/>
      <c r="L45" s="1811"/>
      <c r="M45" s="1805"/>
      <c r="N45" s="1808"/>
    </row>
    <row r="46" spans="2:14" ht="27" customHeight="1" thickBot="1">
      <c r="B46" s="2880"/>
      <c r="C46" s="1812" t="s">
        <v>2072</v>
      </c>
      <c r="D46" s="1813">
        <v>940</v>
      </c>
      <c r="E46" s="1814"/>
      <c r="F46" s="1814"/>
      <c r="G46" s="1814"/>
      <c r="H46" s="1814"/>
      <c r="I46" s="1814"/>
      <c r="J46" s="1814"/>
      <c r="K46" s="1814"/>
      <c r="L46" s="1815"/>
      <c r="M46" s="1816"/>
      <c r="N46" s="1817"/>
    </row>
  </sheetData>
  <sheetProtection/>
  <mergeCells count="15">
    <mergeCell ref="B7:B10"/>
    <mergeCell ref="C2:N2"/>
    <mergeCell ref="B4:C5"/>
    <mergeCell ref="E4:K4"/>
    <mergeCell ref="M4:N4"/>
    <mergeCell ref="B6:C6"/>
    <mergeCell ref="B35:B38"/>
    <mergeCell ref="B39:B42"/>
    <mergeCell ref="B43:B46"/>
    <mergeCell ref="B11:B14"/>
    <mergeCell ref="B15:B18"/>
    <mergeCell ref="B19:B22"/>
    <mergeCell ref="B23:B26"/>
    <mergeCell ref="B27:B30"/>
    <mergeCell ref="B31:B3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headerFooter>
    <oddHeader>&amp;C&amp;30&amp;U&amp;A</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D17"/>
  <sheetViews>
    <sheetView zoomScalePageLayoutView="0" workbookViewId="0" topLeftCell="A1">
      <selection activeCell="E30" sqref="E30"/>
    </sheetView>
  </sheetViews>
  <sheetFormatPr defaultColWidth="11.421875" defaultRowHeight="15"/>
  <cols>
    <col min="1" max="1" width="4.421875" style="1818" customWidth="1"/>
    <col min="2" max="2" width="9.140625" style="1818" customWidth="1"/>
    <col min="3" max="3" width="44.421875" style="1818" customWidth="1"/>
    <col min="4" max="4" width="54.57421875" style="1818" customWidth="1"/>
    <col min="5" max="16384" width="11.421875" style="1818" customWidth="1"/>
  </cols>
  <sheetData>
    <row r="1" ht="12.75">
      <c r="A1" s="1744"/>
    </row>
    <row r="2" ht="12.75">
      <c r="B2" s="1819" t="s">
        <v>2053</v>
      </c>
    </row>
    <row r="3" ht="13.5" thickBot="1"/>
    <row r="4" spans="2:4" ht="22.5" customHeight="1">
      <c r="B4" s="1820" t="s">
        <v>37</v>
      </c>
      <c r="C4" s="1821" t="s">
        <v>2082</v>
      </c>
      <c r="D4" s="1822" t="s">
        <v>2083</v>
      </c>
    </row>
    <row r="5" spans="2:4" ht="21" customHeight="1">
      <c r="B5" s="2894" t="s">
        <v>1357</v>
      </c>
      <c r="C5" s="2895"/>
      <c r="D5" s="2896"/>
    </row>
    <row r="6" spans="2:4" ht="53.25" customHeight="1">
      <c r="B6" s="1823" t="s">
        <v>2084</v>
      </c>
      <c r="C6" s="1824" t="s">
        <v>2085</v>
      </c>
      <c r="D6" s="1825" t="s">
        <v>2086</v>
      </c>
    </row>
    <row r="7" spans="2:4" ht="53.25" customHeight="1">
      <c r="B7" s="1826" t="s">
        <v>222</v>
      </c>
      <c r="C7" s="1824" t="s">
        <v>2087</v>
      </c>
      <c r="D7" s="1825" t="s">
        <v>2086</v>
      </c>
    </row>
    <row r="8" spans="2:4" ht="53.25" customHeight="1">
      <c r="B8" s="1827"/>
      <c r="C8" s="1824" t="s">
        <v>2088</v>
      </c>
      <c r="D8" s="1825" t="s">
        <v>2089</v>
      </c>
    </row>
    <row r="9" spans="2:4" ht="53.25" customHeight="1">
      <c r="B9" s="1827" t="s">
        <v>2090</v>
      </c>
      <c r="C9" s="1824" t="s">
        <v>2091</v>
      </c>
      <c r="D9" s="1825" t="s">
        <v>2092</v>
      </c>
    </row>
    <row r="10" spans="2:4" ht="53.25" customHeight="1">
      <c r="B10" s="2894" t="s">
        <v>1409</v>
      </c>
      <c r="C10" s="2895"/>
      <c r="D10" s="2896"/>
    </row>
    <row r="11" spans="2:4" ht="53.25" customHeight="1">
      <c r="B11" s="1827"/>
      <c r="C11" s="1824" t="s">
        <v>2093</v>
      </c>
      <c r="D11" s="1825" t="s">
        <v>2094</v>
      </c>
    </row>
    <row r="12" spans="2:4" ht="53.25" customHeight="1">
      <c r="B12" s="1827"/>
      <c r="C12" s="1824" t="s">
        <v>2095</v>
      </c>
      <c r="D12" s="1825" t="s">
        <v>2096</v>
      </c>
    </row>
    <row r="13" spans="2:4" ht="53.25" customHeight="1">
      <c r="B13" s="1827" t="s">
        <v>2097</v>
      </c>
      <c r="C13" s="1824" t="s">
        <v>2069</v>
      </c>
      <c r="D13" s="1825" t="s">
        <v>2098</v>
      </c>
    </row>
    <row r="14" spans="2:4" ht="53.25" customHeight="1">
      <c r="B14" s="1827" t="s">
        <v>2099</v>
      </c>
      <c r="C14" s="1824" t="s">
        <v>2070</v>
      </c>
      <c r="D14" s="1825" t="s">
        <v>2100</v>
      </c>
    </row>
    <row r="15" spans="2:4" ht="53.25" customHeight="1">
      <c r="B15" s="1827" t="s">
        <v>2101</v>
      </c>
      <c r="C15" s="1824" t="s">
        <v>2071</v>
      </c>
      <c r="D15" s="1825" t="s">
        <v>2096</v>
      </c>
    </row>
    <row r="16" spans="2:4" ht="53.25" customHeight="1">
      <c r="B16" s="1827" t="s">
        <v>2102</v>
      </c>
      <c r="C16" s="1824" t="s">
        <v>2072</v>
      </c>
      <c r="D16" s="1825" t="s">
        <v>2103</v>
      </c>
    </row>
    <row r="17" spans="2:4" ht="53.25" customHeight="1" thickBot="1">
      <c r="B17" s="1828" t="s">
        <v>2104</v>
      </c>
      <c r="C17" s="1829" t="s">
        <v>2105</v>
      </c>
      <c r="D17" s="1830" t="s">
        <v>2096</v>
      </c>
    </row>
    <row r="18" ht="13.5" customHeight="1"/>
  </sheetData>
  <sheetProtection/>
  <mergeCells count="2">
    <mergeCell ref="B5:D5"/>
    <mergeCell ref="B10:D10"/>
  </mergeCells>
  <printOptions/>
  <pageMargins left="0.7" right="0.7" top="0.75" bottom="0.75" header="0.3" footer="0.3"/>
  <pageSetup fitToHeight="1" fitToWidth="1" horizontalDpi="600" verticalDpi="600" orientation="landscape"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M48"/>
  <sheetViews>
    <sheetView view="pageBreakPreview" zoomScale="60" zoomScaleNormal="50" zoomScalePageLayoutView="0" workbookViewId="0" topLeftCell="A1">
      <selection activeCell="D3" sqref="D3"/>
    </sheetView>
  </sheetViews>
  <sheetFormatPr defaultColWidth="35.00390625" defaultRowHeight="15"/>
  <cols>
    <col min="1" max="1" width="13.28125" style="1912" customWidth="1"/>
    <col min="2" max="2" width="35.00390625" style="1851" customWidth="1"/>
    <col min="3" max="3" width="7.140625" style="1851" customWidth="1"/>
    <col min="4" max="4" width="32.28125" style="1851" customWidth="1"/>
    <col min="5" max="5" width="63.57421875" style="1851" customWidth="1"/>
    <col min="6" max="10" width="22.7109375" style="1913" customWidth="1"/>
    <col min="11" max="13" width="22.7109375" style="1851" customWidth="1"/>
    <col min="14" max="254" width="11.421875" style="1851" customWidth="1"/>
    <col min="255" max="255" width="13.28125" style="1851" customWidth="1"/>
    <col min="256" max="16384" width="35.00390625" style="1851" customWidth="1"/>
  </cols>
  <sheetData>
    <row r="1" spans="1:10" s="1834" customFormat="1" ht="69.75" customHeight="1">
      <c r="A1" s="1831"/>
      <c r="B1" s="1832" t="s">
        <v>2106</v>
      </c>
      <c r="C1" s="1832"/>
      <c r="D1" s="1832"/>
      <c r="E1" s="1832"/>
      <c r="F1" s="1832"/>
      <c r="G1" s="1833"/>
      <c r="H1" s="1833"/>
      <c r="I1" s="1833"/>
      <c r="J1" s="1833"/>
    </row>
    <row r="2" spans="1:10" s="1837" customFormat="1" ht="29.25" customHeight="1">
      <c r="A2" s="1835"/>
      <c r="B2" s="1836" t="s">
        <v>2107</v>
      </c>
      <c r="D2" s="1838"/>
      <c r="E2" s="1839"/>
      <c r="F2" s="1840"/>
      <c r="G2" s="1840"/>
      <c r="H2" s="1841"/>
      <c r="I2" s="1841"/>
      <c r="J2" s="1841"/>
    </row>
    <row r="3" spans="1:10" s="1837" customFormat="1" ht="27.75" customHeight="1">
      <c r="A3" s="1835"/>
      <c r="B3" s="1842"/>
      <c r="D3" s="1838"/>
      <c r="E3" s="1843"/>
      <c r="F3" s="1840"/>
      <c r="G3" s="1844"/>
      <c r="H3" s="1841"/>
      <c r="I3" s="1841"/>
      <c r="J3" s="1841"/>
    </row>
    <row r="4" spans="1:13" ht="38.25" customHeight="1" thickBot="1">
      <c r="A4" s="1845"/>
      <c r="B4" s="1846"/>
      <c r="C4" s="1847"/>
      <c r="D4" s="1848"/>
      <c r="E4" s="1848"/>
      <c r="F4" s="1849"/>
      <c r="G4" s="1850"/>
      <c r="H4" s="1850"/>
      <c r="I4" s="1850"/>
      <c r="J4" s="1850"/>
      <c r="K4" s="1847"/>
      <c r="L4" s="1847"/>
      <c r="M4" s="1847"/>
    </row>
    <row r="5" spans="1:13" ht="15.75" customHeight="1">
      <c r="A5" s="1852"/>
      <c r="B5" s="1853"/>
      <c r="C5" s="1854"/>
      <c r="D5" s="1854"/>
      <c r="E5" s="1854"/>
      <c r="F5" s="2905" t="s">
        <v>2108</v>
      </c>
      <c r="G5" s="2906"/>
      <c r="H5" s="2906"/>
      <c r="I5" s="2906"/>
      <c r="J5" s="2907"/>
      <c r="K5" s="2908" t="s">
        <v>2109</v>
      </c>
      <c r="L5" s="2911" t="s">
        <v>2110</v>
      </c>
      <c r="M5" s="2914" t="s">
        <v>1237</v>
      </c>
    </row>
    <row r="6" spans="1:13" ht="67.5" customHeight="1">
      <c r="A6" s="1855"/>
      <c r="B6" s="1856"/>
      <c r="C6" s="1857"/>
      <c r="D6" s="1857"/>
      <c r="E6" s="1857"/>
      <c r="F6" s="2916" t="s">
        <v>2111</v>
      </c>
      <c r="G6" s="2917"/>
      <c r="H6" s="2916" t="s">
        <v>2112</v>
      </c>
      <c r="I6" s="2917"/>
      <c r="J6" s="2918" t="s">
        <v>2113</v>
      </c>
      <c r="K6" s="2909"/>
      <c r="L6" s="2912"/>
      <c r="M6" s="2915"/>
    </row>
    <row r="7" spans="1:13" ht="49.5" customHeight="1">
      <c r="A7" s="1855"/>
      <c r="B7" s="1856"/>
      <c r="C7" s="1857"/>
      <c r="D7" s="1857"/>
      <c r="E7" s="1857"/>
      <c r="F7" s="1858" t="s">
        <v>2114</v>
      </c>
      <c r="G7" s="1859" t="s">
        <v>2115</v>
      </c>
      <c r="H7" s="1860" t="s">
        <v>2114</v>
      </c>
      <c r="I7" s="1860" t="s">
        <v>2115</v>
      </c>
      <c r="J7" s="2913"/>
      <c r="K7" s="2910"/>
      <c r="L7" s="2913"/>
      <c r="M7" s="2915"/>
    </row>
    <row r="8" spans="1:13" ht="20.25" customHeight="1">
      <c r="A8" s="1855"/>
      <c r="B8" s="1856"/>
      <c r="C8" s="1857"/>
      <c r="D8" s="1857"/>
      <c r="E8" s="1857"/>
      <c r="F8" s="1861" t="s">
        <v>35</v>
      </c>
      <c r="G8" s="1861" t="s">
        <v>36</v>
      </c>
      <c r="H8" s="1862" t="s">
        <v>217</v>
      </c>
      <c r="I8" s="1862" t="s">
        <v>218</v>
      </c>
      <c r="J8" s="1862" t="s">
        <v>219</v>
      </c>
      <c r="K8" s="1863"/>
      <c r="L8" s="1864" t="s">
        <v>220</v>
      </c>
      <c r="M8" s="1865" t="s">
        <v>221</v>
      </c>
    </row>
    <row r="9" spans="1:13" s="1878" customFormat="1" ht="30" customHeight="1">
      <c r="A9" s="1866" t="s">
        <v>35</v>
      </c>
      <c r="B9" s="1867" t="s">
        <v>2116</v>
      </c>
      <c r="C9" s="1868"/>
      <c r="D9" s="1868"/>
      <c r="E9" s="1869"/>
      <c r="F9" s="1870"/>
      <c r="G9" s="1871"/>
      <c r="H9" s="1872"/>
      <c r="I9" s="1873"/>
      <c r="J9" s="1874"/>
      <c r="K9" s="1875"/>
      <c r="L9" s="1876"/>
      <c r="M9" s="1877" t="s">
        <v>1298</v>
      </c>
    </row>
    <row r="10" spans="1:13" ht="30" customHeight="1">
      <c r="A10" s="1879" t="s">
        <v>36</v>
      </c>
      <c r="B10" s="1880" t="s">
        <v>2117</v>
      </c>
      <c r="C10" s="1881"/>
      <c r="D10" s="1881"/>
      <c r="E10" s="1882"/>
      <c r="F10" s="1883"/>
      <c r="G10" s="1884"/>
      <c r="H10" s="1883"/>
      <c r="I10" s="1884"/>
      <c r="J10" s="1885"/>
      <c r="K10" s="1886"/>
      <c r="L10" s="1887"/>
      <c r="M10" s="1888"/>
    </row>
    <row r="11" spans="1:13" ht="30" customHeight="1">
      <c r="A11" s="1879" t="s">
        <v>2118</v>
      </c>
      <c r="B11" s="2897" t="s">
        <v>2119</v>
      </c>
      <c r="C11" s="2898"/>
      <c r="D11" s="2898"/>
      <c r="E11" s="2899"/>
      <c r="F11" s="1883"/>
      <c r="G11" s="1884"/>
      <c r="H11" s="1889"/>
      <c r="I11" s="1890"/>
      <c r="J11" s="1891"/>
      <c r="K11" s="1886"/>
      <c r="L11" s="1892"/>
      <c r="M11" s="1888"/>
    </row>
    <row r="12" spans="1:13" ht="30" customHeight="1">
      <c r="A12" s="1879" t="s">
        <v>2120</v>
      </c>
      <c r="B12" s="2897" t="s">
        <v>2121</v>
      </c>
      <c r="C12" s="2898"/>
      <c r="D12" s="2898"/>
      <c r="E12" s="2899"/>
      <c r="F12" s="1883"/>
      <c r="G12" s="1884"/>
      <c r="H12" s="1889"/>
      <c r="I12" s="1890"/>
      <c r="J12" s="1891"/>
      <c r="K12" s="1886"/>
      <c r="L12" s="1892"/>
      <c r="M12" s="1888"/>
    </row>
    <row r="13" spans="1:13" ht="30" customHeight="1">
      <c r="A13" s="1879" t="s">
        <v>217</v>
      </c>
      <c r="B13" s="1880"/>
      <c r="C13" s="1881" t="s">
        <v>2122</v>
      </c>
      <c r="D13" s="1881"/>
      <c r="E13" s="1882"/>
      <c r="F13" s="1883"/>
      <c r="G13" s="1884"/>
      <c r="H13" s="1883"/>
      <c r="I13" s="1884"/>
      <c r="J13" s="1891"/>
      <c r="K13" s="1886"/>
      <c r="L13" s="1892"/>
      <c r="M13" s="1888"/>
    </row>
    <row r="14" spans="1:13" ht="15" customHeight="1">
      <c r="A14" s="1879" t="s">
        <v>218</v>
      </c>
      <c r="B14" s="1880"/>
      <c r="C14" s="1881"/>
      <c r="D14" s="1881" t="s">
        <v>2123</v>
      </c>
      <c r="E14" s="1882"/>
      <c r="F14" s="1889"/>
      <c r="G14" s="1890"/>
      <c r="H14" s="1883"/>
      <c r="I14" s="1884"/>
      <c r="J14" s="1891"/>
      <c r="K14" s="1886"/>
      <c r="L14" s="1892"/>
      <c r="M14" s="1888"/>
    </row>
    <row r="15" spans="1:13" ht="15" customHeight="1">
      <c r="A15" s="1879" t="s">
        <v>219</v>
      </c>
      <c r="B15" s="1880"/>
      <c r="C15" s="1881"/>
      <c r="D15" s="1881" t="s">
        <v>2124</v>
      </c>
      <c r="E15" s="1882"/>
      <c r="F15" s="1889"/>
      <c r="G15" s="1890"/>
      <c r="H15" s="1883"/>
      <c r="I15" s="1884"/>
      <c r="J15" s="1891"/>
      <c r="K15" s="1886"/>
      <c r="L15" s="1892"/>
      <c r="M15" s="1888"/>
    </row>
    <row r="16" spans="1:13" ht="15" customHeight="1">
      <c r="A16" s="1879" t="s">
        <v>220</v>
      </c>
      <c r="B16" s="1880"/>
      <c r="C16" s="1881"/>
      <c r="D16" s="1881" t="s">
        <v>2125</v>
      </c>
      <c r="E16" s="1882"/>
      <c r="F16" s="1889"/>
      <c r="G16" s="1890"/>
      <c r="H16" s="1883"/>
      <c r="I16" s="1884"/>
      <c r="J16" s="1891"/>
      <c r="K16" s="1886"/>
      <c r="L16" s="1892"/>
      <c r="M16" s="1888"/>
    </row>
    <row r="17" spans="1:13" ht="15" customHeight="1">
      <c r="A17" s="1879" t="s">
        <v>221</v>
      </c>
      <c r="B17" s="1880"/>
      <c r="C17" s="1881"/>
      <c r="D17" s="1881" t="s">
        <v>2126</v>
      </c>
      <c r="E17" s="1882"/>
      <c r="F17" s="1889"/>
      <c r="G17" s="1890"/>
      <c r="H17" s="1883"/>
      <c r="I17" s="1884"/>
      <c r="J17" s="1891"/>
      <c r="K17" s="1886"/>
      <c r="L17" s="1892"/>
      <c r="M17" s="1888"/>
    </row>
    <row r="18" spans="1:13" ht="30" customHeight="1">
      <c r="A18" s="1879" t="s">
        <v>222</v>
      </c>
      <c r="B18" s="1880"/>
      <c r="C18" s="1881" t="s">
        <v>2127</v>
      </c>
      <c r="D18" s="1881"/>
      <c r="E18" s="1882"/>
      <c r="F18" s="1883"/>
      <c r="G18" s="1884"/>
      <c r="H18" s="1883"/>
      <c r="I18" s="1884"/>
      <c r="J18" s="1891"/>
      <c r="K18" s="1886"/>
      <c r="L18" s="1892"/>
      <c r="M18" s="1888"/>
    </row>
    <row r="19" spans="1:13" ht="15" customHeight="1">
      <c r="A19" s="1879" t="s">
        <v>223</v>
      </c>
      <c r="B19" s="1880"/>
      <c r="C19" s="1881"/>
      <c r="D19" s="1881" t="s">
        <v>2128</v>
      </c>
      <c r="E19" s="1882"/>
      <c r="F19" s="1889"/>
      <c r="G19" s="1890"/>
      <c r="H19" s="1883"/>
      <c r="I19" s="1884"/>
      <c r="J19" s="1891"/>
      <c r="K19" s="1886"/>
      <c r="L19" s="1892"/>
      <c r="M19" s="1888"/>
    </row>
    <row r="20" spans="1:13" ht="15" customHeight="1">
      <c r="A20" s="1879" t="s">
        <v>224</v>
      </c>
      <c r="B20" s="1880"/>
      <c r="C20" s="1881"/>
      <c r="D20" s="1881" t="s">
        <v>2129</v>
      </c>
      <c r="E20" s="1882"/>
      <c r="F20" s="1889"/>
      <c r="G20" s="1890"/>
      <c r="H20" s="1883"/>
      <c r="I20" s="1884"/>
      <c r="J20" s="1891"/>
      <c r="K20" s="1886"/>
      <c r="L20" s="1892"/>
      <c r="M20" s="1888"/>
    </row>
    <row r="21" spans="1:13" ht="15" customHeight="1">
      <c r="A21" s="1879" t="s">
        <v>225</v>
      </c>
      <c r="B21" s="1880"/>
      <c r="C21" s="1881"/>
      <c r="D21" s="1881" t="s">
        <v>2130</v>
      </c>
      <c r="E21" s="1882"/>
      <c r="F21" s="1889"/>
      <c r="G21" s="1890"/>
      <c r="H21" s="1883"/>
      <c r="I21" s="1884"/>
      <c r="J21" s="1891"/>
      <c r="K21" s="1886"/>
      <c r="L21" s="1892"/>
      <c r="M21" s="1888"/>
    </row>
    <row r="22" spans="1:13" ht="30" customHeight="1">
      <c r="A22" s="1879" t="s">
        <v>226</v>
      </c>
      <c r="B22" s="1880"/>
      <c r="C22" s="1881" t="s">
        <v>2131</v>
      </c>
      <c r="D22" s="1881"/>
      <c r="E22" s="1882"/>
      <c r="F22" s="1883"/>
      <c r="G22" s="1884"/>
      <c r="H22" s="1883"/>
      <c r="I22" s="1884"/>
      <c r="J22" s="1891"/>
      <c r="K22" s="1886"/>
      <c r="L22" s="1892"/>
      <c r="M22" s="1888"/>
    </row>
    <row r="23" spans="1:13" ht="15" customHeight="1">
      <c r="A23" s="1879" t="s">
        <v>227</v>
      </c>
      <c r="B23" s="1880"/>
      <c r="C23" s="1881"/>
      <c r="D23" s="1881" t="s">
        <v>2132</v>
      </c>
      <c r="E23" s="1882"/>
      <c r="F23" s="1889"/>
      <c r="G23" s="1890"/>
      <c r="H23" s="1883"/>
      <c r="I23" s="1884"/>
      <c r="J23" s="1891"/>
      <c r="K23" s="1886"/>
      <c r="L23" s="1892"/>
      <c r="M23" s="1888"/>
    </row>
    <row r="24" spans="1:13" ht="15" customHeight="1">
      <c r="A24" s="1879" t="s">
        <v>228</v>
      </c>
      <c r="B24" s="1880"/>
      <c r="C24" s="1881"/>
      <c r="D24" s="1881" t="s">
        <v>2133</v>
      </c>
      <c r="E24" s="1882"/>
      <c r="F24" s="1889"/>
      <c r="G24" s="1890"/>
      <c r="H24" s="1883"/>
      <c r="I24" s="1884"/>
      <c r="J24" s="1891"/>
      <c r="K24" s="1886"/>
      <c r="L24" s="1892"/>
      <c r="M24" s="1888"/>
    </row>
    <row r="25" spans="1:13" ht="15" customHeight="1">
      <c r="A25" s="1879" t="s">
        <v>229</v>
      </c>
      <c r="B25" s="1880"/>
      <c r="C25" s="1881"/>
      <c r="D25" s="1881" t="s">
        <v>2134</v>
      </c>
      <c r="E25" s="1882"/>
      <c r="F25" s="1889"/>
      <c r="G25" s="1890"/>
      <c r="H25" s="1883"/>
      <c r="I25" s="1884"/>
      <c r="J25" s="1891"/>
      <c r="K25" s="1886"/>
      <c r="L25" s="1892"/>
      <c r="M25" s="1888"/>
    </row>
    <row r="26" spans="1:13" ht="15" customHeight="1">
      <c r="A26" s="1879" t="s">
        <v>230</v>
      </c>
      <c r="B26" s="1880"/>
      <c r="C26" s="1881"/>
      <c r="D26" s="1881" t="s">
        <v>2135</v>
      </c>
      <c r="E26" s="1882"/>
      <c r="F26" s="1889"/>
      <c r="G26" s="1890"/>
      <c r="H26" s="1883"/>
      <c r="I26" s="1884"/>
      <c r="J26" s="1891"/>
      <c r="K26" s="1886"/>
      <c r="L26" s="1892"/>
      <c r="M26" s="1888"/>
    </row>
    <row r="27" spans="1:13" ht="15" customHeight="1">
      <c r="A27" s="1879" t="s">
        <v>231</v>
      </c>
      <c r="B27" s="1880"/>
      <c r="C27" s="1881"/>
      <c r="D27" s="1881" t="s">
        <v>2136</v>
      </c>
      <c r="E27" s="1882"/>
      <c r="F27" s="1889"/>
      <c r="G27" s="1890"/>
      <c r="H27" s="1883"/>
      <c r="I27" s="1884"/>
      <c r="J27" s="1891"/>
      <c r="K27" s="1886"/>
      <c r="L27" s="1892"/>
      <c r="M27" s="1888"/>
    </row>
    <row r="28" spans="1:13" ht="15" customHeight="1">
      <c r="A28" s="1879" t="s">
        <v>232</v>
      </c>
      <c r="B28" s="1880"/>
      <c r="C28" s="1881"/>
      <c r="D28" s="1881" t="s">
        <v>2137</v>
      </c>
      <c r="E28" s="1882"/>
      <c r="F28" s="1889"/>
      <c r="G28" s="1890"/>
      <c r="H28" s="1883"/>
      <c r="I28" s="1884"/>
      <c r="J28" s="1891"/>
      <c r="K28" s="1886"/>
      <c r="L28" s="1892"/>
      <c r="M28" s="1888"/>
    </row>
    <row r="29" spans="1:13" ht="15" customHeight="1">
      <c r="A29" s="1879" t="s">
        <v>233</v>
      </c>
      <c r="B29" s="1880"/>
      <c r="C29" s="1881"/>
      <c r="D29" s="1881" t="s">
        <v>2138</v>
      </c>
      <c r="E29" s="1882"/>
      <c r="F29" s="1889"/>
      <c r="G29" s="1890"/>
      <c r="H29" s="1883"/>
      <c r="I29" s="1884"/>
      <c r="J29" s="1891"/>
      <c r="K29" s="1886"/>
      <c r="L29" s="1892"/>
      <c r="M29" s="1888"/>
    </row>
    <row r="30" spans="1:13" ht="15" customHeight="1">
      <c r="A30" s="1879" t="s">
        <v>234</v>
      </c>
      <c r="B30" s="1880"/>
      <c r="C30" s="1881"/>
      <c r="D30" s="1881" t="s">
        <v>2139</v>
      </c>
      <c r="E30" s="1882"/>
      <c r="F30" s="1889"/>
      <c r="G30" s="1890"/>
      <c r="H30" s="1883"/>
      <c r="I30" s="1884"/>
      <c r="J30" s="1891"/>
      <c r="K30" s="1886"/>
      <c r="L30" s="1891"/>
      <c r="M30" s="1893"/>
    </row>
    <row r="31" spans="1:13" ht="30" customHeight="1">
      <c r="A31" s="1879" t="s">
        <v>235</v>
      </c>
      <c r="B31" s="1880" t="s">
        <v>2140</v>
      </c>
      <c r="C31" s="1881"/>
      <c r="D31" s="1881"/>
      <c r="E31" s="1882"/>
      <c r="F31" s="1894"/>
      <c r="G31" s="1895"/>
      <c r="H31" s="1883"/>
      <c r="I31" s="1884"/>
      <c r="J31" s="1885"/>
      <c r="K31" s="1886"/>
      <c r="L31" s="1896"/>
      <c r="M31" s="1888"/>
    </row>
    <row r="32" spans="1:13" ht="30" customHeight="1">
      <c r="A32" s="1879" t="s">
        <v>1317</v>
      </c>
      <c r="B32" s="2900" t="s">
        <v>2119</v>
      </c>
      <c r="C32" s="2901"/>
      <c r="D32" s="2901"/>
      <c r="E32" s="2902"/>
      <c r="F32" s="1894"/>
      <c r="G32" s="1895"/>
      <c r="H32" s="1889"/>
      <c r="I32" s="1890"/>
      <c r="J32" s="1891"/>
      <c r="K32" s="1886"/>
      <c r="L32" s="1892"/>
      <c r="M32" s="1888"/>
    </row>
    <row r="33" spans="1:13" ht="30" customHeight="1">
      <c r="A33" s="1879" t="s">
        <v>2141</v>
      </c>
      <c r="B33" s="2900" t="s">
        <v>2121</v>
      </c>
      <c r="C33" s="2901"/>
      <c r="D33" s="2901"/>
      <c r="E33" s="2902"/>
      <c r="F33" s="1894"/>
      <c r="G33" s="1895"/>
      <c r="H33" s="1889"/>
      <c r="I33" s="1890"/>
      <c r="J33" s="1891"/>
      <c r="K33" s="1886"/>
      <c r="L33" s="1892"/>
      <c r="M33" s="1888"/>
    </row>
    <row r="34" spans="1:13" ht="30" customHeight="1">
      <c r="A34" s="1879" t="s">
        <v>236</v>
      </c>
      <c r="B34" s="1880"/>
      <c r="C34" s="1881" t="s">
        <v>2142</v>
      </c>
      <c r="D34" s="1881"/>
      <c r="E34" s="1882"/>
      <c r="F34" s="1894"/>
      <c r="G34" s="1895"/>
      <c r="H34" s="1883"/>
      <c r="I34" s="1884"/>
      <c r="J34" s="1891"/>
      <c r="K34" s="1886"/>
      <c r="L34" s="1892"/>
      <c r="M34" s="1888"/>
    </row>
    <row r="35" spans="1:13" ht="30" customHeight="1">
      <c r="A35" s="1879" t="s">
        <v>237</v>
      </c>
      <c r="B35" s="1880"/>
      <c r="C35" s="1881" t="s">
        <v>2143</v>
      </c>
      <c r="D35" s="1881"/>
      <c r="E35" s="1882"/>
      <c r="F35" s="1894"/>
      <c r="G35" s="1895"/>
      <c r="H35" s="1883"/>
      <c r="I35" s="1884"/>
      <c r="J35" s="1891"/>
      <c r="K35" s="1886"/>
      <c r="L35" s="1892"/>
      <c r="M35" s="1888"/>
    </row>
    <row r="36" spans="1:13" ht="30" customHeight="1">
      <c r="A36" s="1879" t="s">
        <v>238</v>
      </c>
      <c r="B36" s="1880"/>
      <c r="C36" s="1881" t="s">
        <v>2144</v>
      </c>
      <c r="D36" s="1881"/>
      <c r="E36" s="1882"/>
      <c r="F36" s="1894"/>
      <c r="G36" s="1895"/>
      <c r="H36" s="1883"/>
      <c r="I36" s="1884"/>
      <c r="J36" s="1891"/>
      <c r="K36" s="1886"/>
      <c r="L36" s="1892"/>
      <c r="M36" s="1888"/>
    </row>
    <row r="37" spans="1:13" ht="30" customHeight="1">
      <c r="A37" s="1879" t="s">
        <v>239</v>
      </c>
      <c r="B37" s="1880" t="s">
        <v>2145</v>
      </c>
      <c r="C37" s="1881"/>
      <c r="D37" s="1881"/>
      <c r="E37" s="1882"/>
      <c r="F37" s="1883"/>
      <c r="G37" s="1895"/>
      <c r="H37" s="1883"/>
      <c r="I37" s="1884"/>
      <c r="J37" s="1884"/>
      <c r="K37" s="1886"/>
      <c r="L37" s="1887"/>
      <c r="M37" s="1888"/>
    </row>
    <row r="38" spans="1:13" ht="45" customHeight="1">
      <c r="A38" s="1879" t="s">
        <v>240</v>
      </c>
      <c r="B38" s="1880"/>
      <c r="C38" s="2903" t="s">
        <v>2146</v>
      </c>
      <c r="D38" s="2903"/>
      <c r="E38" s="2904"/>
      <c r="F38" s="1883"/>
      <c r="G38" s="1895"/>
      <c r="H38" s="1883"/>
      <c r="I38" s="1884"/>
      <c r="J38" s="1885"/>
      <c r="K38" s="1897">
        <v>0</v>
      </c>
      <c r="L38" s="1887"/>
      <c r="M38" s="1888"/>
    </row>
    <row r="39" spans="1:13" ht="30" customHeight="1">
      <c r="A39" s="1879" t="s">
        <v>241</v>
      </c>
      <c r="B39" s="1880"/>
      <c r="C39" s="1881" t="s">
        <v>2147</v>
      </c>
      <c r="D39" s="1881"/>
      <c r="E39" s="1882"/>
      <c r="F39" s="1883"/>
      <c r="G39" s="1895"/>
      <c r="H39" s="1883"/>
      <c r="I39" s="1884"/>
      <c r="J39" s="1884"/>
      <c r="K39" s="1897"/>
      <c r="L39" s="1887"/>
      <c r="M39" s="1888"/>
    </row>
    <row r="40" spans="1:13" ht="30" customHeight="1">
      <c r="A40" s="1879" t="s">
        <v>242</v>
      </c>
      <c r="B40" s="1880"/>
      <c r="C40" s="1881"/>
      <c r="D40" s="1881" t="s">
        <v>2148</v>
      </c>
      <c r="E40" s="1882"/>
      <c r="F40" s="1883"/>
      <c r="G40" s="1895"/>
      <c r="H40" s="1883"/>
      <c r="I40" s="1884"/>
      <c r="J40" s="1898"/>
      <c r="K40" s="1897">
        <v>0.25</v>
      </c>
      <c r="L40" s="1887"/>
      <c r="M40" s="1888"/>
    </row>
    <row r="41" spans="1:13" ht="30" customHeight="1">
      <c r="A41" s="1879" t="s">
        <v>243</v>
      </c>
      <c r="B41" s="1880"/>
      <c r="C41" s="1881"/>
      <c r="D41" s="1881" t="s">
        <v>2149</v>
      </c>
      <c r="E41" s="1882"/>
      <c r="F41" s="1883"/>
      <c r="G41" s="1895"/>
      <c r="H41" s="1883"/>
      <c r="I41" s="1884"/>
      <c r="J41" s="1898"/>
      <c r="K41" s="1897">
        <v>1</v>
      </c>
      <c r="L41" s="1887"/>
      <c r="M41" s="1888"/>
    </row>
    <row r="42" spans="1:13" ht="30" customHeight="1">
      <c r="A42" s="1879" t="s">
        <v>244</v>
      </c>
      <c r="B42" s="1880"/>
      <c r="C42" s="1881"/>
      <c r="D42" s="1881" t="s">
        <v>2150</v>
      </c>
      <c r="E42" s="1882"/>
      <c r="F42" s="1883"/>
      <c r="G42" s="1895"/>
      <c r="H42" s="1883"/>
      <c r="I42" s="1884"/>
      <c r="J42" s="1898"/>
      <c r="K42" s="1897">
        <v>1.6</v>
      </c>
      <c r="L42" s="1887"/>
      <c r="M42" s="1888"/>
    </row>
    <row r="43" spans="1:13" ht="30" customHeight="1">
      <c r="A43" s="1879" t="s">
        <v>245</v>
      </c>
      <c r="B43" s="1880"/>
      <c r="C43" s="1881" t="s">
        <v>2151</v>
      </c>
      <c r="D43" s="1881"/>
      <c r="E43" s="1882"/>
      <c r="F43" s="1883"/>
      <c r="G43" s="1895"/>
      <c r="H43" s="1883"/>
      <c r="I43" s="1884"/>
      <c r="J43" s="1898"/>
      <c r="K43" s="1897">
        <v>8</v>
      </c>
      <c r="L43" s="1887"/>
      <c r="M43" s="1888"/>
    </row>
    <row r="44" spans="1:13" ht="30" customHeight="1">
      <c r="A44" s="1879" t="s">
        <v>246</v>
      </c>
      <c r="B44" s="1880"/>
      <c r="C44" s="1881" t="s">
        <v>2152</v>
      </c>
      <c r="D44" s="1881"/>
      <c r="E44" s="1882"/>
      <c r="F44" s="1883"/>
      <c r="G44" s="1895"/>
      <c r="H44" s="1883"/>
      <c r="I44" s="1884"/>
      <c r="J44" s="1898"/>
      <c r="K44" s="1897">
        <v>12</v>
      </c>
      <c r="L44" s="1887"/>
      <c r="M44" s="1888"/>
    </row>
    <row r="45" spans="1:13" ht="30" customHeight="1">
      <c r="A45" s="1879" t="s">
        <v>2153</v>
      </c>
      <c r="B45" s="1880"/>
      <c r="C45" s="1899" t="s">
        <v>2154</v>
      </c>
      <c r="D45" s="1881"/>
      <c r="E45" s="1882"/>
      <c r="F45" s="1883"/>
      <c r="G45" s="1895"/>
      <c r="H45" s="1883"/>
      <c r="I45" s="1884"/>
      <c r="J45" s="1898"/>
      <c r="K45" s="1897"/>
      <c r="L45" s="1887"/>
      <c r="M45" s="1900"/>
    </row>
    <row r="46" spans="1:13" ht="30" customHeight="1">
      <c r="A46" s="1879">
        <v>340</v>
      </c>
      <c r="B46" s="1880" t="s">
        <v>2155</v>
      </c>
      <c r="C46" s="1899"/>
      <c r="D46" s="1881"/>
      <c r="E46" s="1882"/>
      <c r="F46" s="1883"/>
      <c r="G46" s="1895"/>
      <c r="H46" s="1883"/>
      <c r="I46" s="1884"/>
      <c r="J46" s="1898"/>
      <c r="K46" s="1897"/>
      <c r="L46" s="1887"/>
      <c r="M46" s="1900"/>
    </row>
    <row r="47" spans="1:13" ht="30" customHeight="1" thickBot="1">
      <c r="A47" s="1901" t="s">
        <v>249</v>
      </c>
      <c r="B47" s="1902" t="s">
        <v>2156</v>
      </c>
      <c r="C47" s="1903"/>
      <c r="D47" s="1903"/>
      <c r="E47" s="1904"/>
      <c r="F47" s="1905"/>
      <c r="G47" s="1906"/>
      <c r="H47" s="1905"/>
      <c r="I47" s="1907"/>
      <c r="J47" s="1908"/>
      <c r="K47" s="1909"/>
      <c r="L47" s="1910"/>
      <c r="M47" s="1911"/>
    </row>
    <row r="48" spans="1:13" ht="15">
      <c r="A48" s="1845"/>
      <c r="B48" s="1847"/>
      <c r="C48" s="1847"/>
      <c r="D48" s="1847"/>
      <c r="E48" s="1847"/>
      <c r="F48" s="1850"/>
      <c r="G48" s="1850"/>
      <c r="H48" s="1850"/>
      <c r="I48" s="1850"/>
      <c r="J48" s="1850"/>
      <c r="K48" s="1847"/>
      <c r="L48" s="1847"/>
      <c r="M48" s="1847"/>
    </row>
  </sheetData>
  <sheetProtection/>
  <mergeCells count="12">
    <mergeCell ref="K5:K7"/>
    <mergeCell ref="L5:L7"/>
    <mergeCell ref="M5:M7"/>
    <mergeCell ref="F6:G6"/>
    <mergeCell ref="H6:I6"/>
    <mergeCell ref="J6:J7"/>
    <mergeCell ref="B11:E11"/>
    <mergeCell ref="B12:E12"/>
    <mergeCell ref="B32:E32"/>
    <mergeCell ref="B33:E33"/>
    <mergeCell ref="C38:E38"/>
    <mergeCell ref="F5:J5"/>
  </mergeCells>
  <printOptions horizontalCentered="1" verticalCentered="1"/>
  <pageMargins left="0" right="0" top="0" bottom="0" header="0" footer="0"/>
  <pageSetup cellComments="asDisplayed" fitToHeight="1" fitToWidth="1" horizontalDpi="300" verticalDpi="300" orientation="landscape" paperSize="9" scale="43" r:id="rId3"/>
  <headerFooter alignWithMargins="0">
    <oddHeader>&amp;C&amp;40&amp;U&amp;A</oddHeader>
    <oddFooter>&amp;L&amp;F&amp;C&amp;A&amp;R&amp;D</oddFooter>
  </headerFooter>
  <legacyDrawing r:id="rId2"/>
</worksheet>
</file>

<file path=xl/worksheets/sheet3.xml><?xml version="1.0" encoding="utf-8"?>
<worksheet xmlns="http://schemas.openxmlformats.org/spreadsheetml/2006/main" xmlns:r="http://schemas.openxmlformats.org/officeDocument/2006/relationships">
  <dimension ref="B1:H78"/>
  <sheetViews>
    <sheetView showGridLines="0" zoomScale="80" zoomScaleNormal="80" zoomScalePageLayoutView="0" workbookViewId="0" topLeftCell="A1">
      <selection activeCell="E88" sqref="E88"/>
    </sheetView>
  </sheetViews>
  <sheetFormatPr defaultColWidth="11.421875" defaultRowHeight="15"/>
  <cols>
    <col min="1" max="1" width="2.140625" style="2" customWidth="1"/>
    <col min="2" max="2" width="8.7109375" style="1" customWidth="1"/>
    <col min="3" max="3" width="13.7109375" style="2" customWidth="1"/>
    <col min="4" max="4" width="61.8515625" style="2" customWidth="1"/>
    <col min="5" max="5" width="69.8515625" style="2" customWidth="1"/>
    <col min="6" max="6" width="22.00390625" style="11" customWidth="1"/>
    <col min="7" max="7" width="56.140625" style="6" customWidth="1"/>
    <col min="8" max="16384" width="11.421875" style="2" customWidth="1"/>
  </cols>
  <sheetData>
    <row r="1" ht="15" thickBot="1">
      <c r="G1" s="2"/>
    </row>
    <row r="2" spans="2:7" ht="14.25">
      <c r="B2" s="208"/>
      <c r="C2" s="2433" t="s">
        <v>1136</v>
      </c>
      <c r="D2" s="2433"/>
      <c r="E2" s="2433"/>
      <c r="F2" s="2434"/>
      <c r="G2" s="2"/>
    </row>
    <row r="3" spans="2:7" ht="15" thickBot="1">
      <c r="B3" s="209"/>
      <c r="C3" s="14" t="s">
        <v>31</v>
      </c>
      <c r="D3" s="14" t="s">
        <v>152</v>
      </c>
      <c r="E3" s="14" t="s">
        <v>33</v>
      </c>
      <c r="F3" s="15" t="s">
        <v>32</v>
      </c>
      <c r="G3" s="2"/>
    </row>
    <row r="4" spans="2:7" ht="14.25">
      <c r="B4" s="322" t="s">
        <v>35</v>
      </c>
      <c r="C4" s="388" t="s">
        <v>1212</v>
      </c>
      <c r="D4" s="341" t="s">
        <v>530</v>
      </c>
      <c r="E4" s="342" t="s">
        <v>1102</v>
      </c>
      <c r="F4" s="210"/>
      <c r="G4" s="2"/>
    </row>
    <row r="5" spans="2:7" ht="28.5">
      <c r="B5" s="134" t="s">
        <v>36</v>
      </c>
      <c r="C5" s="216" t="s">
        <v>1213</v>
      </c>
      <c r="D5" s="345" t="s">
        <v>529</v>
      </c>
      <c r="E5" s="212" t="s">
        <v>1123</v>
      </c>
      <c r="F5" s="200"/>
      <c r="G5" s="2"/>
    </row>
    <row r="6" spans="2:7" ht="52.5" customHeight="1">
      <c r="B6" s="134" t="s">
        <v>217</v>
      </c>
      <c r="C6" s="216" t="s">
        <v>1214</v>
      </c>
      <c r="D6" s="345" t="s">
        <v>1086</v>
      </c>
      <c r="E6" s="212" t="s">
        <v>1124</v>
      </c>
      <c r="F6" s="200"/>
      <c r="G6" s="2"/>
    </row>
    <row r="7" spans="2:7" ht="57.75" customHeight="1">
      <c r="B7" s="134" t="s">
        <v>218</v>
      </c>
      <c r="C7" s="211" t="s">
        <v>1140</v>
      </c>
      <c r="D7" s="2409" t="s">
        <v>528</v>
      </c>
      <c r="E7" s="343" t="s">
        <v>1103</v>
      </c>
      <c r="F7" s="199"/>
      <c r="G7" s="2"/>
    </row>
    <row r="8" spans="2:7" ht="14.25">
      <c r="B8" s="134" t="s">
        <v>219</v>
      </c>
      <c r="C8" s="211" t="s">
        <v>1141</v>
      </c>
      <c r="D8" s="135" t="s">
        <v>153</v>
      </c>
      <c r="E8" s="344" t="s">
        <v>1104</v>
      </c>
      <c r="F8" s="200"/>
      <c r="G8" s="2"/>
    </row>
    <row r="9" spans="2:7" ht="42.75">
      <c r="B9" s="134" t="s">
        <v>220</v>
      </c>
      <c r="C9" s="215" t="s">
        <v>1142</v>
      </c>
      <c r="D9" s="383" t="s">
        <v>154</v>
      </c>
      <c r="E9" s="213" t="s">
        <v>1116</v>
      </c>
      <c r="F9" s="200"/>
      <c r="G9" s="2"/>
    </row>
    <row r="10" spans="2:7" ht="14.25">
      <c r="B10" s="134" t="s">
        <v>221</v>
      </c>
      <c r="C10" s="215" t="s">
        <v>1143</v>
      </c>
      <c r="D10" s="136" t="s">
        <v>155</v>
      </c>
      <c r="E10" s="216" t="s">
        <v>156</v>
      </c>
      <c r="F10" s="201"/>
      <c r="G10" s="2"/>
    </row>
    <row r="11" spans="2:7" ht="14.25">
      <c r="B11" s="134" t="s">
        <v>222</v>
      </c>
      <c r="C11" s="215" t="s">
        <v>1144</v>
      </c>
      <c r="D11" s="136" t="s">
        <v>157</v>
      </c>
      <c r="E11" s="216" t="s">
        <v>156</v>
      </c>
      <c r="F11" s="201"/>
      <c r="G11" s="2"/>
    </row>
    <row r="12" spans="2:7" ht="14.25">
      <c r="B12" s="134" t="s">
        <v>223</v>
      </c>
      <c r="C12" s="215" t="s">
        <v>1145</v>
      </c>
      <c r="D12" s="136" t="s">
        <v>527</v>
      </c>
      <c r="E12" s="216" t="s">
        <v>156</v>
      </c>
      <c r="F12" s="201"/>
      <c r="G12" s="2"/>
    </row>
    <row r="13" spans="2:7" ht="14.25">
      <c r="B13" s="134" t="s">
        <v>224</v>
      </c>
      <c r="C13" s="215" t="s">
        <v>1146</v>
      </c>
      <c r="D13" s="136" t="s">
        <v>158</v>
      </c>
      <c r="E13" s="216" t="s">
        <v>156</v>
      </c>
      <c r="F13" s="201"/>
      <c r="G13" s="2"/>
    </row>
    <row r="14" spans="2:7" ht="14.25">
      <c r="B14" s="134" t="s">
        <v>225</v>
      </c>
      <c r="C14" s="215" t="s">
        <v>1147</v>
      </c>
      <c r="D14" s="136" t="s">
        <v>159</v>
      </c>
      <c r="E14" s="216" t="s">
        <v>156</v>
      </c>
      <c r="F14" s="201"/>
      <c r="G14" s="2"/>
    </row>
    <row r="15" spans="2:7" ht="14.25">
      <c r="B15" s="134" t="s">
        <v>226</v>
      </c>
      <c r="C15" s="215" t="s">
        <v>1148</v>
      </c>
      <c r="D15" s="136" t="s">
        <v>160</v>
      </c>
      <c r="E15" s="216" t="s">
        <v>156</v>
      </c>
      <c r="F15" s="201"/>
      <c r="G15" s="2"/>
    </row>
    <row r="16" spans="2:7" ht="14.25">
      <c r="B16" s="134" t="s">
        <v>227</v>
      </c>
      <c r="C16" s="215" t="s">
        <v>1149</v>
      </c>
      <c r="D16" s="136" t="s">
        <v>161</v>
      </c>
      <c r="E16" s="216" t="s">
        <v>156</v>
      </c>
      <c r="F16" s="201"/>
      <c r="G16" s="2"/>
    </row>
    <row r="17" spans="2:7" ht="14.25">
      <c r="B17" s="134" t="s">
        <v>228</v>
      </c>
      <c r="C17" s="215" t="s">
        <v>1150</v>
      </c>
      <c r="D17" s="136" t="s">
        <v>162</v>
      </c>
      <c r="E17" s="216" t="s">
        <v>156</v>
      </c>
      <c r="F17" s="201"/>
      <c r="G17" s="2"/>
    </row>
    <row r="18" spans="2:7" ht="14.25">
      <c r="B18" s="134" t="s">
        <v>229</v>
      </c>
      <c r="C18" s="215" t="s">
        <v>1151</v>
      </c>
      <c r="D18" s="136" t="s">
        <v>526</v>
      </c>
      <c r="E18" s="216" t="s">
        <v>156</v>
      </c>
      <c r="F18" s="201"/>
      <c r="G18" s="2"/>
    </row>
    <row r="19" spans="2:7" ht="14.25">
      <c r="B19" s="134" t="s">
        <v>230</v>
      </c>
      <c r="C19" s="215" t="s">
        <v>1152</v>
      </c>
      <c r="D19" s="136" t="s">
        <v>525</v>
      </c>
      <c r="E19" s="216" t="s">
        <v>163</v>
      </c>
      <c r="F19" s="201"/>
      <c r="G19" s="2"/>
    </row>
    <row r="20" spans="2:7" ht="14.25">
      <c r="B20" s="134" t="s">
        <v>231</v>
      </c>
      <c r="C20" s="215" t="s">
        <v>1153</v>
      </c>
      <c r="D20" s="136" t="s">
        <v>164</v>
      </c>
      <c r="E20" s="216" t="s">
        <v>165</v>
      </c>
      <c r="F20" s="200"/>
      <c r="G20" s="2"/>
    </row>
    <row r="21" spans="2:7" ht="28.5">
      <c r="B21" s="134" t="s">
        <v>232</v>
      </c>
      <c r="C21" s="215" t="s">
        <v>1154</v>
      </c>
      <c r="D21" s="136" t="s">
        <v>524</v>
      </c>
      <c r="E21" s="216" t="s">
        <v>166</v>
      </c>
      <c r="F21" s="200"/>
      <c r="G21" s="2"/>
    </row>
    <row r="22" spans="2:7" ht="14.25">
      <c r="B22" s="134" t="s">
        <v>233</v>
      </c>
      <c r="C22" s="215" t="s">
        <v>1155</v>
      </c>
      <c r="D22" s="136" t="s">
        <v>167</v>
      </c>
      <c r="E22" s="216" t="s">
        <v>165</v>
      </c>
      <c r="F22" s="201"/>
      <c r="G22" s="2"/>
    </row>
    <row r="23" spans="2:7" ht="14.25">
      <c r="B23" s="134" t="s">
        <v>234</v>
      </c>
      <c r="C23" s="215" t="s">
        <v>1156</v>
      </c>
      <c r="D23" s="136" t="s">
        <v>170</v>
      </c>
      <c r="E23" s="216" t="s">
        <v>169</v>
      </c>
      <c r="F23" s="201"/>
      <c r="G23" s="2"/>
    </row>
    <row r="24" spans="2:7" ht="14.25">
      <c r="B24" s="134" t="s">
        <v>235</v>
      </c>
      <c r="C24" s="215" t="s">
        <v>1157</v>
      </c>
      <c r="D24" s="136" t="s">
        <v>168</v>
      </c>
      <c r="E24" s="216" t="s">
        <v>169</v>
      </c>
      <c r="F24" s="201"/>
      <c r="G24" s="2"/>
    </row>
    <row r="25" spans="2:7" ht="14.25">
      <c r="B25" s="134" t="s">
        <v>236</v>
      </c>
      <c r="C25" s="215" t="s">
        <v>1158</v>
      </c>
      <c r="D25" s="327" t="s">
        <v>172</v>
      </c>
      <c r="E25" s="215" t="s">
        <v>173</v>
      </c>
      <c r="F25" s="202"/>
      <c r="G25" s="2"/>
    </row>
    <row r="26" spans="2:7" ht="14.25">
      <c r="B26" s="134" t="s">
        <v>237</v>
      </c>
      <c r="C26" s="215" t="s">
        <v>1210</v>
      </c>
      <c r="D26" s="345" t="s">
        <v>174</v>
      </c>
      <c r="E26" s="215" t="s">
        <v>173</v>
      </c>
      <c r="F26" s="202"/>
      <c r="G26" s="2"/>
    </row>
    <row r="27" spans="2:7" ht="14.25">
      <c r="B27" s="134" t="s">
        <v>238</v>
      </c>
      <c r="C27" s="211" t="s">
        <v>1159</v>
      </c>
      <c r="D27" s="135" t="s">
        <v>175</v>
      </c>
      <c r="E27" s="217"/>
      <c r="F27" s="200"/>
      <c r="G27" s="2"/>
    </row>
    <row r="28" spans="2:7" ht="28.5">
      <c r="B28" s="134" t="s">
        <v>239</v>
      </c>
      <c r="C28" s="216" t="s">
        <v>1160</v>
      </c>
      <c r="D28" s="137" t="s">
        <v>176</v>
      </c>
      <c r="E28" s="216" t="s">
        <v>1117</v>
      </c>
      <c r="F28" s="200"/>
      <c r="G28" s="2"/>
    </row>
    <row r="29" spans="2:7" ht="14.25">
      <c r="B29" s="134" t="s">
        <v>240</v>
      </c>
      <c r="C29" s="216" t="s">
        <v>1161</v>
      </c>
      <c r="D29" s="384" t="s">
        <v>171</v>
      </c>
      <c r="E29" s="216" t="s">
        <v>177</v>
      </c>
      <c r="F29" s="201"/>
      <c r="G29" s="2"/>
    </row>
    <row r="30" spans="2:7" ht="14.25">
      <c r="B30" s="134" t="s">
        <v>241</v>
      </c>
      <c r="C30" s="216" t="s">
        <v>1162</v>
      </c>
      <c r="D30" s="384" t="s">
        <v>160</v>
      </c>
      <c r="E30" s="216" t="s">
        <v>177</v>
      </c>
      <c r="F30" s="201"/>
      <c r="G30" s="2"/>
    </row>
    <row r="31" spans="2:7" ht="28.5" customHeight="1">
      <c r="B31" s="134" t="s">
        <v>242</v>
      </c>
      <c r="C31" s="216" t="s">
        <v>1163</v>
      </c>
      <c r="D31" s="384" t="s">
        <v>178</v>
      </c>
      <c r="E31" s="216" t="s">
        <v>177</v>
      </c>
      <c r="F31" s="203"/>
      <c r="G31" s="2"/>
    </row>
    <row r="32" spans="2:7" ht="28.5" customHeight="1">
      <c r="B32" s="134" t="s">
        <v>243</v>
      </c>
      <c r="C32" s="216" t="s">
        <v>1164</v>
      </c>
      <c r="D32" s="384" t="s">
        <v>179</v>
      </c>
      <c r="E32" s="216" t="s">
        <v>177</v>
      </c>
      <c r="F32" s="203"/>
      <c r="G32" s="2"/>
    </row>
    <row r="33" spans="2:7" ht="28.5" customHeight="1">
      <c r="B33" s="134" t="s">
        <v>244</v>
      </c>
      <c r="C33" s="216" t="s">
        <v>1165</v>
      </c>
      <c r="D33" s="384" t="s">
        <v>180</v>
      </c>
      <c r="E33" s="216" t="s">
        <v>177</v>
      </c>
      <c r="F33" s="203"/>
      <c r="G33" s="2"/>
    </row>
    <row r="34" spans="2:7" ht="28.5">
      <c r="B34" s="134" t="s">
        <v>245</v>
      </c>
      <c r="C34" s="216" t="s">
        <v>1176</v>
      </c>
      <c r="D34" s="137" t="s">
        <v>181</v>
      </c>
      <c r="E34" s="216" t="s">
        <v>1118</v>
      </c>
      <c r="F34" s="200"/>
      <c r="G34" s="2"/>
    </row>
    <row r="35" spans="2:7" ht="14.25">
      <c r="B35" s="134" t="s">
        <v>246</v>
      </c>
      <c r="C35" s="216" t="s">
        <v>1166</v>
      </c>
      <c r="D35" s="384" t="s">
        <v>171</v>
      </c>
      <c r="E35" s="216" t="s">
        <v>177</v>
      </c>
      <c r="F35" s="201"/>
      <c r="G35" s="2"/>
    </row>
    <row r="36" spans="2:7" ht="14.25">
      <c r="B36" s="134" t="s">
        <v>247</v>
      </c>
      <c r="C36" s="216" t="s">
        <v>1167</v>
      </c>
      <c r="D36" s="384" t="s">
        <v>160</v>
      </c>
      <c r="E36" s="216" t="s">
        <v>177</v>
      </c>
      <c r="F36" s="201"/>
      <c r="G36" s="2"/>
    </row>
    <row r="37" spans="2:7" ht="28.5" customHeight="1">
      <c r="B37" s="134" t="s">
        <v>248</v>
      </c>
      <c r="C37" s="216" t="s">
        <v>1168</v>
      </c>
      <c r="D37" s="384" t="s">
        <v>178</v>
      </c>
      <c r="E37" s="216" t="s">
        <v>177</v>
      </c>
      <c r="F37" s="203"/>
      <c r="G37" s="2"/>
    </row>
    <row r="38" spans="2:7" ht="28.5" customHeight="1">
      <c r="B38" s="134" t="s">
        <v>249</v>
      </c>
      <c r="C38" s="216" t="s">
        <v>1169</v>
      </c>
      <c r="D38" s="384" t="s">
        <v>179</v>
      </c>
      <c r="E38" s="216" t="s">
        <v>177</v>
      </c>
      <c r="F38" s="203"/>
      <c r="G38" s="2"/>
    </row>
    <row r="39" spans="2:7" ht="28.5" customHeight="1">
      <c r="B39" s="134" t="s">
        <v>250</v>
      </c>
      <c r="C39" s="216" t="s">
        <v>1170</v>
      </c>
      <c r="D39" s="384" t="s">
        <v>180</v>
      </c>
      <c r="E39" s="216" t="s">
        <v>177</v>
      </c>
      <c r="F39" s="203"/>
      <c r="G39" s="2"/>
    </row>
    <row r="40" spans="2:7" ht="28.5" customHeight="1">
      <c r="B40" s="134" t="s">
        <v>251</v>
      </c>
      <c r="C40" s="216" t="s">
        <v>1171</v>
      </c>
      <c r="D40" s="384" t="s">
        <v>182</v>
      </c>
      <c r="E40" s="216" t="s">
        <v>177</v>
      </c>
      <c r="F40" s="203"/>
      <c r="G40" s="2"/>
    </row>
    <row r="41" spans="2:7" ht="28.5" customHeight="1">
      <c r="B41" s="134" t="s">
        <v>252</v>
      </c>
      <c r="C41" s="216" t="s">
        <v>1172</v>
      </c>
      <c r="D41" s="384" t="s">
        <v>183</v>
      </c>
      <c r="E41" s="216" t="s">
        <v>177</v>
      </c>
      <c r="F41" s="203"/>
      <c r="G41" s="2"/>
    </row>
    <row r="42" spans="2:7" ht="28.5" customHeight="1">
      <c r="B42" s="134" t="s">
        <v>253</v>
      </c>
      <c r="C42" s="216" t="s">
        <v>1173</v>
      </c>
      <c r="D42" s="384" t="s">
        <v>184</v>
      </c>
      <c r="E42" s="216" t="s">
        <v>177</v>
      </c>
      <c r="F42" s="203"/>
      <c r="G42" s="2"/>
    </row>
    <row r="43" spans="2:7" ht="28.5" customHeight="1">
      <c r="B43" s="134" t="s">
        <v>254</v>
      </c>
      <c r="C43" s="216" t="s">
        <v>1174</v>
      </c>
      <c r="D43" s="384" t="s">
        <v>185</v>
      </c>
      <c r="E43" s="216" t="s">
        <v>177</v>
      </c>
      <c r="F43" s="203"/>
      <c r="G43" s="2"/>
    </row>
    <row r="44" spans="2:7" ht="28.5" customHeight="1">
      <c r="B44" s="134" t="s">
        <v>255</v>
      </c>
      <c r="C44" s="216" t="s">
        <v>1175</v>
      </c>
      <c r="D44" s="384" t="s">
        <v>186</v>
      </c>
      <c r="E44" s="216" t="s">
        <v>177</v>
      </c>
      <c r="F44" s="203"/>
      <c r="G44" s="2"/>
    </row>
    <row r="45" spans="2:7" ht="27.75" customHeight="1">
      <c r="B45" s="134" t="s">
        <v>256</v>
      </c>
      <c r="C45" s="216" t="s">
        <v>1177</v>
      </c>
      <c r="D45" s="137" t="s">
        <v>187</v>
      </c>
      <c r="E45" s="216" t="s">
        <v>188</v>
      </c>
      <c r="F45" s="200"/>
      <c r="G45" s="2"/>
    </row>
    <row r="46" spans="2:7" ht="27.75" customHeight="1">
      <c r="B46" s="134" t="s">
        <v>257</v>
      </c>
      <c r="C46" s="216" t="s">
        <v>1178</v>
      </c>
      <c r="D46" s="137" t="s">
        <v>189</v>
      </c>
      <c r="E46" s="216" t="s">
        <v>190</v>
      </c>
      <c r="F46" s="200"/>
      <c r="G46" s="2"/>
    </row>
    <row r="47" spans="2:7" ht="39.75" customHeight="1">
      <c r="B47" s="134" t="s">
        <v>258</v>
      </c>
      <c r="C47" s="215" t="s">
        <v>1179</v>
      </c>
      <c r="D47" s="345" t="s">
        <v>1225</v>
      </c>
      <c r="E47" s="215" t="s">
        <v>190</v>
      </c>
      <c r="F47" s="202"/>
      <c r="G47" s="2"/>
    </row>
    <row r="48" spans="2:7" ht="38.25" customHeight="1">
      <c r="B48" s="134" t="s">
        <v>259</v>
      </c>
      <c r="C48" s="215" t="s">
        <v>1180</v>
      </c>
      <c r="D48" s="327" t="s">
        <v>191</v>
      </c>
      <c r="E48" s="216" t="s">
        <v>1105</v>
      </c>
      <c r="F48" s="202"/>
      <c r="G48" s="2"/>
    </row>
    <row r="49" spans="2:7" ht="28.5">
      <c r="B49" s="134" t="s">
        <v>260</v>
      </c>
      <c r="C49" s="211" t="s">
        <v>1181</v>
      </c>
      <c r="D49" s="323" t="s">
        <v>1088</v>
      </c>
      <c r="E49" s="217"/>
      <c r="F49" s="204"/>
      <c r="G49" s="2"/>
    </row>
    <row r="50" spans="2:7" ht="28.5">
      <c r="B50" s="134" t="s">
        <v>261</v>
      </c>
      <c r="C50" s="216" t="s">
        <v>1182</v>
      </c>
      <c r="D50" s="324" t="s">
        <v>1089</v>
      </c>
      <c r="E50" s="216" t="s">
        <v>1120</v>
      </c>
      <c r="F50" s="204"/>
      <c r="G50" s="2"/>
    </row>
    <row r="51" spans="2:7" ht="28.5">
      <c r="B51" s="134" t="s">
        <v>262</v>
      </c>
      <c r="C51" s="216" t="s">
        <v>1183</v>
      </c>
      <c r="D51" s="324" t="s">
        <v>1090</v>
      </c>
      <c r="E51" s="216" t="s">
        <v>1119</v>
      </c>
      <c r="F51" s="204"/>
      <c r="G51" s="2"/>
    </row>
    <row r="52" spans="2:7" ht="27.75" customHeight="1">
      <c r="B52" s="134" t="s">
        <v>263</v>
      </c>
      <c r="C52" s="214" t="s">
        <v>1184</v>
      </c>
      <c r="D52" s="325" t="s">
        <v>1091</v>
      </c>
      <c r="E52" s="346" t="s">
        <v>1106</v>
      </c>
      <c r="F52" s="202"/>
      <c r="G52" s="2"/>
    </row>
    <row r="53" spans="2:7" ht="25.5" customHeight="1">
      <c r="B53" s="134" t="s">
        <v>264</v>
      </c>
      <c r="C53" s="214" t="s">
        <v>1185</v>
      </c>
      <c r="D53" s="326" t="s">
        <v>192</v>
      </c>
      <c r="E53" s="215" t="s">
        <v>193</v>
      </c>
      <c r="F53" s="202"/>
      <c r="G53" s="2"/>
    </row>
    <row r="54" spans="2:7" ht="24" customHeight="1">
      <c r="B54" s="134" t="s">
        <v>265</v>
      </c>
      <c r="C54" s="214" t="s">
        <v>1186</v>
      </c>
      <c r="D54" s="326" t="s">
        <v>194</v>
      </c>
      <c r="E54" s="215" t="s">
        <v>193</v>
      </c>
      <c r="F54" s="202"/>
      <c r="G54" s="2"/>
    </row>
    <row r="55" spans="2:7" ht="38.25" customHeight="1">
      <c r="B55" s="134" t="s">
        <v>266</v>
      </c>
      <c r="C55" s="214" t="s">
        <v>1187</v>
      </c>
      <c r="D55" s="325" t="s">
        <v>1092</v>
      </c>
      <c r="E55" s="346" t="s">
        <v>1107</v>
      </c>
      <c r="F55" s="205"/>
      <c r="G55" s="2"/>
    </row>
    <row r="56" spans="2:7" ht="42.75">
      <c r="B56" s="134" t="s">
        <v>267</v>
      </c>
      <c r="C56" s="214" t="s">
        <v>1188</v>
      </c>
      <c r="D56" s="326" t="s">
        <v>1093</v>
      </c>
      <c r="E56" s="218"/>
      <c r="F56" s="202"/>
      <c r="G56" s="2"/>
    </row>
    <row r="57" spans="2:7" ht="14.25">
      <c r="B57" s="134" t="s">
        <v>268</v>
      </c>
      <c r="C57" s="215" t="s">
        <v>1189</v>
      </c>
      <c r="D57" s="327" t="s">
        <v>195</v>
      </c>
      <c r="E57" s="215"/>
      <c r="F57" s="206"/>
      <c r="G57" s="2"/>
    </row>
    <row r="58" spans="2:7" ht="71.25">
      <c r="B58" s="134" t="s">
        <v>269</v>
      </c>
      <c r="C58" s="215" t="s">
        <v>1190</v>
      </c>
      <c r="D58" s="328" t="s">
        <v>196</v>
      </c>
      <c r="E58" s="219" t="s">
        <v>197</v>
      </c>
      <c r="F58" s="206"/>
      <c r="G58" s="2"/>
    </row>
    <row r="59" spans="2:7" ht="28.5">
      <c r="B59" s="134" t="s">
        <v>270</v>
      </c>
      <c r="C59" s="215" t="s">
        <v>1191</v>
      </c>
      <c r="D59" s="328" t="s">
        <v>198</v>
      </c>
      <c r="E59" s="220" t="s">
        <v>199</v>
      </c>
      <c r="F59" s="206"/>
      <c r="G59" s="2"/>
    </row>
    <row r="60" spans="2:7" ht="28.5">
      <c r="B60" s="134" t="s">
        <v>271</v>
      </c>
      <c r="C60" s="215" t="s">
        <v>1192</v>
      </c>
      <c r="D60" s="328" t="s">
        <v>200</v>
      </c>
      <c r="E60" s="220" t="s">
        <v>201</v>
      </c>
      <c r="F60" s="206"/>
      <c r="G60" s="2"/>
    </row>
    <row r="61" spans="2:7" ht="14.25">
      <c r="B61" s="134" t="s">
        <v>272</v>
      </c>
      <c r="C61" s="216" t="s">
        <v>1193</v>
      </c>
      <c r="D61" s="137" t="s">
        <v>170</v>
      </c>
      <c r="E61" s="216" t="s">
        <v>202</v>
      </c>
      <c r="F61" s="201"/>
      <c r="G61" s="2"/>
    </row>
    <row r="62" spans="2:7" ht="14.25">
      <c r="B62" s="134" t="s">
        <v>273</v>
      </c>
      <c r="C62" s="216" t="s">
        <v>1194</v>
      </c>
      <c r="D62" s="137" t="s">
        <v>203</v>
      </c>
      <c r="E62" s="216" t="s">
        <v>204</v>
      </c>
      <c r="F62" s="201"/>
      <c r="G62" s="2"/>
    </row>
    <row r="63" spans="2:7" ht="14.25">
      <c r="B63" s="134" t="s">
        <v>274</v>
      </c>
      <c r="C63" s="216" t="s">
        <v>1195</v>
      </c>
      <c r="D63" s="137" t="s">
        <v>205</v>
      </c>
      <c r="E63" s="216" t="s">
        <v>206</v>
      </c>
      <c r="F63" s="201"/>
      <c r="G63" s="2"/>
    </row>
    <row r="64" spans="2:7" ht="42.75">
      <c r="B64" s="134" t="s">
        <v>275</v>
      </c>
      <c r="C64" s="211" t="s">
        <v>1196</v>
      </c>
      <c r="D64" s="323" t="s">
        <v>1094</v>
      </c>
      <c r="E64" s="221" t="s">
        <v>207</v>
      </c>
      <c r="F64" s="200"/>
      <c r="G64" s="2"/>
    </row>
    <row r="65" spans="2:7" ht="51.75" customHeight="1">
      <c r="B65" s="134" t="s">
        <v>276</v>
      </c>
      <c r="C65" s="211" t="s">
        <v>1197</v>
      </c>
      <c r="D65" s="325" t="s">
        <v>1095</v>
      </c>
      <c r="E65" s="216" t="s">
        <v>1122</v>
      </c>
      <c r="F65" s="199"/>
      <c r="G65" s="2"/>
    </row>
    <row r="66" spans="2:7" ht="24" customHeight="1">
      <c r="B66" s="134" t="s">
        <v>277</v>
      </c>
      <c r="C66" s="211" t="s">
        <v>1198</v>
      </c>
      <c r="D66" s="329" t="s">
        <v>208</v>
      </c>
      <c r="E66" s="216" t="s">
        <v>209</v>
      </c>
      <c r="F66" s="200"/>
      <c r="G66" s="2"/>
    </row>
    <row r="67" spans="2:7" ht="49.5" customHeight="1">
      <c r="B67" s="134" t="s">
        <v>278</v>
      </c>
      <c r="C67" s="211" t="s">
        <v>1199</v>
      </c>
      <c r="D67" s="329" t="s">
        <v>210</v>
      </c>
      <c r="E67" s="216" t="s">
        <v>209</v>
      </c>
      <c r="F67" s="200"/>
      <c r="G67" s="2"/>
    </row>
    <row r="68" spans="2:7" ht="31.5" customHeight="1">
      <c r="B68" s="134" t="s">
        <v>279</v>
      </c>
      <c r="C68" s="211" t="s">
        <v>1200</v>
      </c>
      <c r="D68" s="329" t="s">
        <v>211</v>
      </c>
      <c r="E68" s="216" t="s">
        <v>209</v>
      </c>
      <c r="F68" s="200"/>
      <c r="G68" s="2"/>
    </row>
    <row r="69" spans="2:7" ht="28.5">
      <c r="B69" s="134" t="s">
        <v>280</v>
      </c>
      <c r="C69" s="222" t="s">
        <v>1201</v>
      </c>
      <c r="D69" s="135" t="s">
        <v>1211</v>
      </c>
      <c r="E69" s="212" t="s">
        <v>1121</v>
      </c>
      <c r="F69" s="200"/>
      <c r="G69" s="2"/>
    </row>
    <row r="70" spans="2:7" ht="36" customHeight="1">
      <c r="B70" s="134" t="s">
        <v>281</v>
      </c>
      <c r="C70" s="211" t="s">
        <v>1202</v>
      </c>
      <c r="D70" s="325" t="s">
        <v>1096</v>
      </c>
      <c r="E70" s="347" t="s">
        <v>1108</v>
      </c>
      <c r="F70" s="207"/>
      <c r="G70" s="2"/>
    </row>
    <row r="71" spans="2:7" ht="14.25">
      <c r="B71" s="134" t="s">
        <v>282</v>
      </c>
      <c r="C71" s="211" t="s">
        <v>1203</v>
      </c>
      <c r="D71" s="329" t="s">
        <v>212</v>
      </c>
      <c r="E71" s="347" t="s">
        <v>1109</v>
      </c>
      <c r="F71" s="207"/>
      <c r="G71" s="2"/>
    </row>
    <row r="72" spans="2:7" ht="14.25">
      <c r="B72" s="134" t="s">
        <v>283</v>
      </c>
      <c r="C72" s="211" t="s">
        <v>1204</v>
      </c>
      <c r="D72" s="329" t="s">
        <v>213</v>
      </c>
      <c r="E72" s="347" t="s">
        <v>1110</v>
      </c>
      <c r="F72" s="207"/>
      <c r="G72" s="2"/>
    </row>
    <row r="73" spans="2:8" ht="28.5">
      <c r="B73" s="134" t="s">
        <v>284</v>
      </c>
      <c r="C73" s="330" t="s">
        <v>1205</v>
      </c>
      <c r="D73" s="331" t="s">
        <v>1097</v>
      </c>
      <c r="E73" s="332" t="s">
        <v>1098</v>
      </c>
      <c r="F73" s="333"/>
      <c r="G73" s="334"/>
      <c r="H73" s="335"/>
    </row>
    <row r="74" spans="2:8" ht="14.25">
      <c r="B74" s="134" t="s">
        <v>285</v>
      </c>
      <c r="C74" s="330" t="s">
        <v>1206</v>
      </c>
      <c r="D74" s="331" t="s">
        <v>1099</v>
      </c>
      <c r="E74" s="332"/>
      <c r="F74" s="333"/>
      <c r="G74" s="334"/>
      <c r="H74" s="335"/>
    </row>
    <row r="75" spans="2:8" ht="28.5">
      <c r="B75" s="134" t="s">
        <v>286</v>
      </c>
      <c r="C75" s="330" t="s">
        <v>1207</v>
      </c>
      <c r="D75" s="386" t="s">
        <v>1224</v>
      </c>
      <c r="E75" s="332" t="s">
        <v>214</v>
      </c>
      <c r="F75" s="333"/>
      <c r="G75" s="334"/>
      <c r="H75" s="335"/>
    </row>
    <row r="76" spans="2:8" ht="28.5">
      <c r="B76" s="134" t="s">
        <v>287</v>
      </c>
      <c r="C76" s="330" t="s">
        <v>1209</v>
      </c>
      <c r="D76" s="386" t="s">
        <v>1101</v>
      </c>
      <c r="E76" s="332" t="s">
        <v>1100</v>
      </c>
      <c r="F76" s="333"/>
      <c r="G76" s="334"/>
      <c r="H76" s="335"/>
    </row>
    <row r="77" spans="2:8" ht="29.25" thickBot="1">
      <c r="B77" s="385" t="s">
        <v>288</v>
      </c>
      <c r="C77" s="336" t="s">
        <v>1208</v>
      </c>
      <c r="D77" s="387" t="s">
        <v>1111</v>
      </c>
      <c r="E77" s="337"/>
      <c r="F77" s="338"/>
      <c r="G77" s="339"/>
      <c r="H77" s="340"/>
    </row>
    <row r="78" spans="3:7" ht="14.25">
      <c r="C78" s="138"/>
      <c r="D78" s="138"/>
      <c r="F78" s="139"/>
      <c r="G78" s="2"/>
    </row>
  </sheetData>
  <sheetProtection/>
  <mergeCells count="1">
    <mergeCell ref="C2:F2"/>
  </mergeCells>
  <printOptions/>
  <pageMargins left="0.7" right="0.7" top="0.75" bottom="0.75" header="0.3" footer="0.3"/>
  <pageSetup horizontalDpi="600" verticalDpi="600" orientation="portrait" paperSize="9" scale="37" r:id="rId1"/>
</worksheet>
</file>

<file path=xl/worksheets/sheet30.xml><?xml version="1.0" encoding="utf-8"?>
<worksheet xmlns="http://schemas.openxmlformats.org/spreadsheetml/2006/main" xmlns:r="http://schemas.openxmlformats.org/officeDocument/2006/relationships">
  <sheetPr>
    <pageSetUpPr fitToPage="1"/>
  </sheetPr>
  <dimension ref="B2:D32"/>
  <sheetViews>
    <sheetView zoomScale="60" zoomScaleNormal="60" zoomScalePageLayoutView="0" workbookViewId="0" topLeftCell="A1">
      <selection activeCell="G33" sqref="G33"/>
    </sheetView>
  </sheetViews>
  <sheetFormatPr defaultColWidth="87.00390625" defaultRowHeight="15"/>
  <cols>
    <col min="1" max="1" width="5.421875" style="906" customWidth="1"/>
    <col min="2" max="2" width="8.7109375" style="906" customWidth="1"/>
    <col min="3" max="3" width="41.8515625" style="906" customWidth="1"/>
    <col min="4" max="4" width="106.28125" style="906" customWidth="1"/>
    <col min="5" max="253" width="11.421875" style="906" customWidth="1"/>
    <col min="254" max="254" width="5.421875" style="906" customWidth="1"/>
    <col min="255" max="255" width="8.7109375" style="906" customWidth="1"/>
    <col min="256" max="16384" width="87.00390625" style="906" customWidth="1"/>
  </cols>
  <sheetData>
    <row r="2" spans="2:3" ht="18">
      <c r="B2" s="1914" t="s">
        <v>2106</v>
      </c>
      <c r="C2" s="1313"/>
    </row>
    <row r="3" spans="2:3" ht="15.75" thickBot="1">
      <c r="B3" s="1311"/>
      <c r="C3" s="1312"/>
    </row>
    <row r="4" spans="2:4" ht="19.5">
      <c r="B4" s="1915" t="s">
        <v>37</v>
      </c>
      <c r="C4" s="1916" t="s">
        <v>152</v>
      </c>
      <c r="D4" s="1917" t="s">
        <v>1676</v>
      </c>
    </row>
    <row r="5" spans="2:4" ht="19.5" customHeight="1">
      <c r="B5" s="2919" t="s">
        <v>1357</v>
      </c>
      <c r="C5" s="2920"/>
      <c r="D5" s="2921"/>
    </row>
    <row r="6" spans="2:4" ht="95.25" customHeight="1">
      <c r="B6" s="1918" t="s">
        <v>2157</v>
      </c>
      <c r="C6" s="1919" t="s">
        <v>2158</v>
      </c>
      <c r="D6" s="1920" t="s">
        <v>2159</v>
      </c>
    </row>
    <row r="7" spans="2:4" ht="50.25" customHeight="1">
      <c r="B7" s="1921" t="s">
        <v>2160</v>
      </c>
      <c r="C7" s="1919" t="s">
        <v>2161</v>
      </c>
      <c r="D7" s="1922" t="s">
        <v>2162</v>
      </c>
    </row>
    <row r="8" spans="2:4" ht="35.25" customHeight="1">
      <c r="B8" s="1921" t="s">
        <v>219</v>
      </c>
      <c r="C8" s="1919" t="s">
        <v>2163</v>
      </c>
      <c r="D8" s="1922" t="s">
        <v>2164</v>
      </c>
    </row>
    <row r="9" spans="2:4" ht="30">
      <c r="B9" s="1923"/>
      <c r="C9" s="1919" t="s">
        <v>2165</v>
      </c>
      <c r="D9" s="1922" t="s">
        <v>2166</v>
      </c>
    </row>
    <row r="10" spans="2:4" ht="31.5" customHeight="1">
      <c r="B10" s="1923" t="s">
        <v>220</v>
      </c>
      <c r="C10" s="1919" t="s">
        <v>2167</v>
      </c>
      <c r="D10" s="1922" t="s">
        <v>2168</v>
      </c>
    </row>
    <row r="11" spans="2:4" ht="31.5" customHeight="1">
      <c r="B11" s="1923" t="s">
        <v>221</v>
      </c>
      <c r="C11" s="1919" t="s">
        <v>2029</v>
      </c>
      <c r="D11" s="1924"/>
    </row>
    <row r="12" spans="2:4" ht="25.5" customHeight="1">
      <c r="B12" s="2919" t="s">
        <v>1409</v>
      </c>
      <c r="C12" s="2920"/>
      <c r="D12" s="2921"/>
    </row>
    <row r="13" spans="2:4" ht="30">
      <c r="B13" s="1921" t="s">
        <v>35</v>
      </c>
      <c r="C13" s="1925" t="s">
        <v>2169</v>
      </c>
      <c r="D13" s="1926" t="s">
        <v>2170</v>
      </c>
    </row>
    <row r="14" spans="2:4" ht="30">
      <c r="B14" s="1921" t="s">
        <v>2171</v>
      </c>
      <c r="C14" s="1927" t="s">
        <v>2119</v>
      </c>
      <c r="D14" s="1922" t="s">
        <v>2172</v>
      </c>
    </row>
    <row r="15" spans="2:4" ht="30">
      <c r="B15" s="1921" t="s">
        <v>2173</v>
      </c>
      <c r="C15" s="1927" t="s">
        <v>2121</v>
      </c>
      <c r="D15" s="1922" t="s">
        <v>2174</v>
      </c>
    </row>
    <row r="16" spans="2:4" ht="45">
      <c r="B16" s="1921" t="s">
        <v>36</v>
      </c>
      <c r="C16" s="1928" t="s">
        <v>2175</v>
      </c>
      <c r="D16" s="1922" t="s">
        <v>2176</v>
      </c>
    </row>
    <row r="17" spans="2:4" ht="15">
      <c r="B17" s="1921" t="s">
        <v>217</v>
      </c>
      <c r="C17" s="1919" t="s">
        <v>2177</v>
      </c>
      <c r="D17" s="1922" t="s">
        <v>2178</v>
      </c>
    </row>
    <row r="18" spans="2:4" ht="15">
      <c r="B18" s="1921" t="s">
        <v>222</v>
      </c>
      <c r="C18" s="1919" t="s">
        <v>2179</v>
      </c>
      <c r="D18" s="1922" t="s">
        <v>2178</v>
      </c>
    </row>
    <row r="19" spans="2:4" ht="15">
      <c r="B19" s="1921" t="s">
        <v>226</v>
      </c>
      <c r="C19" s="1919" t="s">
        <v>2180</v>
      </c>
      <c r="D19" s="1922" t="s">
        <v>2178</v>
      </c>
    </row>
    <row r="20" spans="2:4" ht="45">
      <c r="B20" s="1921" t="s">
        <v>235</v>
      </c>
      <c r="C20" s="1919" t="s">
        <v>2181</v>
      </c>
      <c r="D20" s="1922" t="s">
        <v>2182</v>
      </c>
    </row>
    <row r="21" spans="2:4" ht="15">
      <c r="B21" s="1921" t="s">
        <v>236</v>
      </c>
      <c r="C21" s="1919" t="s">
        <v>2177</v>
      </c>
      <c r="D21" s="1922" t="s">
        <v>2183</v>
      </c>
    </row>
    <row r="22" spans="2:4" ht="15">
      <c r="B22" s="1921" t="s">
        <v>237</v>
      </c>
      <c r="C22" s="1919" t="s">
        <v>2179</v>
      </c>
      <c r="D22" s="1922" t="s">
        <v>2183</v>
      </c>
    </row>
    <row r="23" spans="2:4" ht="15">
      <c r="B23" s="1921" t="s">
        <v>238</v>
      </c>
      <c r="C23" s="1919" t="s">
        <v>2180</v>
      </c>
      <c r="D23" s="1922" t="s">
        <v>2183</v>
      </c>
    </row>
    <row r="24" spans="2:4" ht="63" customHeight="1">
      <c r="B24" s="1921" t="s">
        <v>239</v>
      </c>
      <c r="C24" s="1919" t="s">
        <v>2184</v>
      </c>
      <c r="D24" s="1922" t="s">
        <v>2185</v>
      </c>
    </row>
    <row r="25" spans="2:4" ht="64.5" customHeight="1">
      <c r="B25" s="1921" t="s">
        <v>240</v>
      </c>
      <c r="C25" s="1664" t="s">
        <v>2186</v>
      </c>
      <c r="D25" s="1922" t="s">
        <v>2185</v>
      </c>
    </row>
    <row r="26" spans="2:4" ht="60" customHeight="1">
      <c r="B26" s="1921" t="s">
        <v>241</v>
      </c>
      <c r="C26" s="1664" t="s">
        <v>2187</v>
      </c>
      <c r="D26" s="1922" t="s">
        <v>2185</v>
      </c>
    </row>
    <row r="27" spans="2:4" ht="60.75" customHeight="1">
      <c r="B27" s="1921" t="s">
        <v>245</v>
      </c>
      <c r="C27" s="1664" t="s">
        <v>2188</v>
      </c>
      <c r="D27" s="1922" t="s">
        <v>2185</v>
      </c>
    </row>
    <row r="28" spans="2:4" ht="63" customHeight="1">
      <c r="B28" s="1921" t="s">
        <v>246</v>
      </c>
      <c r="C28" s="1664" t="s">
        <v>2189</v>
      </c>
      <c r="D28" s="1922" t="s">
        <v>2185</v>
      </c>
    </row>
    <row r="29" spans="2:4" ht="60">
      <c r="B29" s="1921" t="s">
        <v>248</v>
      </c>
      <c r="C29" s="1919" t="s">
        <v>2190</v>
      </c>
      <c r="D29" s="1922" t="s">
        <v>2191</v>
      </c>
    </row>
    <row r="30" spans="2:4" ht="165">
      <c r="B30" s="1921" t="s">
        <v>249</v>
      </c>
      <c r="C30" s="1919" t="s">
        <v>2192</v>
      </c>
      <c r="D30" s="1922" t="s">
        <v>2193</v>
      </c>
    </row>
    <row r="31" spans="2:4" ht="18">
      <c r="B31" s="2919" t="s">
        <v>2194</v>
      </c>
      <c r="C31" s="2922"/>
      <c r="D31" s="1929"/>
    </row>
    <row r="32" spans="2:4" s="1933" customFormat="1" ht="51" customHeight="1" thickBot="1">
      <c r="B32" s="1930"/>
      <c r="C32" s="1931" t="s">
        <v>2195</v>
      </c>
      <c r="D32" s="1932" t="s">
        <v>2196</v>
      </c>
    </row>
  </sheetData>
  <sheetProtection/>
  <mergeCells count="3">
    <mergeCell ref="B5:D5"/>
    <mergeCell ref="B12:D12"/>
    <mergeCell ref="B31:C31"/>
  </mergeCells>
  <printOptions horizontalCentered="1"/>
  <pageMargins left="0.7480314960629921" right="0.7480314960629921" top="0.984251968503937" bottom="0.984251968503937" header="0.5118110236220472" footer="0.5118110236220472"/>
  <pageSetup fitToHeight="2" fitToWidth="1" horizontalDpi="600" verticalDpi="600" orientation="landscape" paperSize="9" scale="68" r:id="rId1"/>
  <headerFooter alignWithMargins="0">
    <oddFooter>&amp;L&amp;F&amp;C&amp;A&amp;R&amp;D</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BO31"/>
  <sheetViews>
    <sheetView zoomScale="25" zoomScaleNormal="25" zoomScalePageLayoutView="0" workbookViewId="0" topLeftCell="A1">
      <selection activeCell="Q2" sqref="Q2"/>
    </sheetView>
  </sheetViews>
  <sheetFormatPr defaultColWidth="11.421875" defaultRowHeight="15"/>
  <cols>
    <col min="1" max="1" width="8.57421875" style="1934" customWidth="1"/>
    <col min="2" max="2" width="11.140625" style="1934" customWidth="1"/>
    <col min="3" max="3" width="4.140625" style="1935" customWidth="1"/>
    <col min="4" max="4" width="85.7109375" style="1935" customWidth="1"/>
    <col min="5" max="5" width="15.140625" style="1935" customWidth="1"/>
    <col min="6" max="10" width="22.00390625" style="2001" customWidth="1"/>
    <col min="11" max="11" width="22.00390625" style="2042" customWidth="1"/>
    <col min="12" max="12" width="14.140625" style="2042" customWidth="1"/>
    <col min="13" max="28" width="14.140625" style="1934" customWidth="1"/>
    <col min="29" max="29" width="21.8515625" style="1934" customWidth="1"/>
    <col min="30" max="30" width="17.8515625" style="1934" customWidth="1"/>
    <col min="31" max="31" width="20.00390625" style="1934" customWidth="1"/>
    <col min="32" max="32" width="19.7109375" style="1934" customWidth="1"/>
    <col min="33" max="33" width="16.8515625" style="1934" customWidth="1"/>
    <col min="34" max="34" width="18.140625" style="1934" customWidth="1"/>
    <col min="35" max="35" width="13.421875" style="1934" customWidth="1"/>
    <col min="36" max="36" width="15.7109375" style="1934" customWidth="1"/>
    <col min="37" max="37" width="17.57421875" style="1934" customWidth="1"/>
    <col min="38" max="39" width="15.421875" style="1934" customWidth="1"/>
    <col min="40" max="40" width="13.00390625" style="1934" customWidth="1"/>
    <col min="41" max="41" width="13.7109375" style="1934" customWidth="1"/>
    <col min="42" max="42" width="10.140625" style="1934" customWidth="1"/>
    <col min="43" max="43" width="11.57421875" style="1934" customWidth="1"/>
    <col min="44" max="44" width="15.7109375" style="1934" customWidth="1"/>
    <col min="45" max="45" width="14.28125" style="1934" customWidth="1"/>
    <col min="46" max="46" width="13.8515625" style="1934" customWidth="1"/>
    <col min="47" max="47" width="12.421875" style="1934" customWidth="1"/>
    <col min="48" max="48" width="15.00390625" style="1934" customWidth="1"/>
    <col min="49" max="49" width="10.28125" style="1934" customWidth="1"/>
    <col min="50" max="50" width="13.8515625" style="1934" customWidth="1"/>
    <col min="51" max="51" width="16.7109375" style="1934" customWidth="1"/>
    <col min="52" max="52" width="19.7109375" style="1934" customWidth="1"/>
    <col min="53" max="53" width="18.140625" style="1934" customWidth="1"/>
    <col min="54" max="54" width="20.00390625" style="1934" customWidth="1"/>
    <col min="55" max="55" width="23.140625" style="1934" customWidth="1"/>
    <col min="56" max="56" width="17.57421875" style="1934" customWidth="1"/>
    <col min="57" max="57" width="15.140625" style="1934" customWidth="1"/>
    <col min="58" max="58" width="24.8515625" style="1934" customWidth="1"/>
    <col min="59" max="59" width="27.7109375" style="1934" customWidth="1"/>
    <col min="60" max="65" width="26.140625" style="1934" customWidth="1"/>
    <col min="66" max="67" width="30.57421875" style="1934" customWidth="1"/>
    <col min="68" max="16384" width="11.421875" style="1934" customWidth="1"/>
  </cols>
  <sheetData>
    <row r="1" spans="4:38" ht="35.25">
      <c r="D1" s="1936"/>
      <c r="E1" s="1937"/>
      <c r="F1" s="1938"/>
      <c r="G1" s="1938"/>
      <c r="H1" s="1938"/>
      <c r="I1" s="1938"/>
      <c r="J1" s="1938"/>
      <c r="K1" s="1939"/>
      <c r="L1" s="1939"/>
      <c r="M1" s="1940"/>
      <c r="N1" s="1940"/>
      <c r="O1" s="1940"/>
      <c r="P1" s="1940"/>
      <c r="Q1" s="1940"/>
      <c r="R1" s="1940"/>
      <c r="S1" s="1940"/>
      <c r="T1" s="1940"/>
      <c r="U1" s="1940"/>
      <c r="V1" s="1940"/>
      <c r="W1" s="1940"/>
      <c r="X1" s="1940"/>
      <c r="Y1" s="1940"/>
      <c r="Z1" s="1940"/>
      <c r="AA1" s="1940"/>
      <c r="AB1" s="1940"/>
      <c r="AC1" s="1940"/>
      <c r="AD1" s="1940"/>
      <c r="AE1" s="1940"/>
      <c r="AF1" s="1940"/>
      <c r="AG1" s="1940"/>
      <c r="AH1" s="1940"/>
      <c r="AI1" s="1940"/>
      <c r="AJ1" s="1940"/>
      <c r="AK1" s="1941"/>
      <c r="AL1" s="1940"/>
    </row>
    <row r="2" spans="3:67" ht="35.25">
      <c r="C2" s="1942"/>
      <c r="D2" s="1943" t="s">
        <v>2197</v>
      </c>
      <c r="E2" s="1944"/>
      <c r="F2" s="1945"/>
      <c r="G2" s="1945"/>
      <c r="H2" s="1946"/>
      <c r="I2" s="1941"/>
      <c r="J2" s="1946"/>
      <c r="K2" s="1941"/>
      <c r="L2" s="1941"/>
      <c r="M2" s="1941"/>
      <c r="N2" s="1941"/>
      <c r="O2" s="1941"/>
      <c r="P2" s="1947"/>
      <c r="Q2" s="1947" t="s">
        <v>2198</v>
      </c>
      <c r="R2" s="1947"/>
      <c r="S2" s="1947"/>
      <c r="T2" s="1947"/>
      <c r="U2" s="1947"/>
      <c r="V2" s="1947"/>
      <c r="W2" s="1947"/>
      <c r="X2" s="1947"/>
      <c r="Y2" s="1947"/>
      <c r="Z2" s="1947"/>
      <c r="AA2" s="1947"/>
      <c r="AB2" s="1947"/>
      <c r="AC2" s="1947"/>
      <c r="AD2" s="1947"/>
      <c r="AE2" s="1947"/>
      <c r="AF2" s="1948"/>
      <c r="AG2" s="1948"/>
      <c r="AH2" s="1949"/>
      <c r="AI2" s="1940"/>
      <c r="AJ2" s="1940"/>
      <c r="AK2" s="1941"/>
      <c r="AL2" s="1940"/>
      <c r="AM2" s="1940"/>
      <c r="AN2" s="1940"/>
      <c r="AO2" s="1940"/>
      <c r="AP2" s="1940"/>
      <c r="AQ2" s="1940"/>
      <c r="AR2" s="1940"/>
      <c r="AS2" s="1940"/>
      <c r="AT2" s="1940"/>
      <c r="AU2" s="1940"/>
      <c r="AV2" s="1940"/>
      <c r="AW2" s="1940"/>
      <c r="AX2" s="1940"/>
      <c r="AY2" s="1940"/>
      <c r="AZ2" s="1940"/>
      <c r="BA2" s="1940"/>
      <c r="BB2" s="1940"/>
      <c r="BC2" s="1940"/>
      <c r="BD2" s="1940"/>
      <c r="BE2" s="1940"/>
      <c r="BF2" s="1941"/>
      <c r="BG2" s="1941"/>
      <c r="BH2" s="1940"/>
      <c r="BI2" s="1940"/>
      <c r="BJ2" s="1940"/>
      <c r="BK2" s="1940"/>
      <c r="BL2" s="1940"/>
      <c r="BM2" s="1940"/>
      <c r="BN2" s="1940"/>
      <c r="BO2" s="1940"/>
    </row>
    <row r="3" spans="3:67" ht="78" customHeight="1">
      <c r="C3" s="1950"/>
      <c r="D3" s="1950"/>
      <c r="E3" s="1950"/>
      <c r="F3" s="1950"/>
      <c r="G3" s="1950"/>
      <c r="H3" s="1950"/>
      <c r="I3" s="1950"/>
      <c r="J3" s="1950"/>
      <c r="K3" s="1950"/>
      <c r="L3" s="1950"/>
      <c r="M3" s="1950"/>
      <c r="N3" s="1950"/>
      <c r="O3" s="1950"/>
      <c r="P3" s="1950"/>
      <c r="Q3" s="1950"/>
      <c r="R3" s="1950"/>
      <c r="S3" s="1950"/>
      <c r="T3" s="1950"/>
      <c r="U3" s="1950"/>
      <c r="V3" s="1950"/>
      <c r="W3" s="1950"/>
      <c r="X3" s="1950"/>
      <c r="Y3" s="1950"/>
      <c r="Z3" s="1950"/>
      <c r="AA3" s="1950"/>
      <c r="AB3" s="1950"/>
      <c r="AC3" s="1950"/>
      <c r="AD3" s="1950"/>
      <c r="AE3" s="1950"/>
      <c r="AF3" s="1950"/>
      <c r="AG3" s="1950"/>
      <c r="AH3" s="1950"/>
      <c r="AI3" s="1950"/>
      <c r="AJ3" s="1940"/>
      <c r="AK3" s="1941"/>
      <c r="AL3" s="1940"/>
      <c r="AM3" s="1940"/>
      <c r="AN3" s="1951"/>
      <c r="AO3" s="1951"/>
      <c r="AP3" s="1951"/>
      <c r="AQ3" s="1951"/>
      <c r="AR3" s="1951"/>
      <c r="AS3" s="1951"/>
      <c r="AT3" s="1951"/>
      <c r="AU3" s="1951"/>
      <c r="AV3" s="1951"/>
      <c r="AW3" s="1951"/>
      <c r="AX3" s="1951"/>
      <c r="AY3" s="1951"/>
      <c r="AZ3" s="1951"/>
      <c r="BA3" s="1951"/>
      <c r="BB3" s="1951"/>
      <c r="BC3" s="1951"/>
      <c r="BD3" s="1951"/>
      <c r="BE3" s="1940"/>
      <c r="BF3" s="1941"/>
      <c r="BG3" s="1941"/>
      <c r="BH3" s="1940"/>
      <c r="BI3" s="1940"/>
      <c r="BJ3" s="1940"/>
      <c r="BK3" s="1940"/>
      <c r="BL3" s="1940"/>
      <c r="BM3" s="1940"/>
      <c r="BN3" s="1940"/>
      <c r="BO3" s="1940"/>
    </row>
    <row r="4" spans="1:67" s="1953" customFormat="1" ht="123" customHeight="1">
      <c r="A4" s="1952"/>
      <c r="B4" s="2923"/>
      <c r="C4" s="2924"/>
      <c r="D4" s="2924"/>
      <c r="E4" s="2925"/>
      <c r="F4" s="2928" t="s">
        <v>2111</v>
      </c>
      <c r="G4" s="2929"/>
      <c r="H4" s="2928" t="s">
        <v>2199</v>
      </c>
      <c r="I4" s="2929"/>
      <c r="J4" s="2959" t="s">
        <v>2112</v>
      </c>
      <c r="K4" s="2959"/>
      <c r="L4" s="2965" t="s">
        <v>2200</v>
      </c>
      <c r="M4" s="2966"/>
      <c r="N4" s="2966"/>
      <c r="O4" s="2966"/>
      <c r="P4" s="2966"/>
      <c r="Q4" s="2966"/>
      <c r="R4" s="2966"/>
      <c r="S4" s="2966"/>
      <c r="T4" s="2966"/>
      <c r="U4" s="2966"/>
      <c r="V4" s="2966"/>
      <c r="W4" s="2966"/>
      <c r="X4" s="2966"/>
      <c r="Y4" s="2966"/>
      <c r="Z4" s="2966"/>
      <c r="AA4" s="2966"/>
      <c r="AB4" s="2966"/>
      <c r="AC4" s="2966"/>
      <c r="AD4" s="2966"/>
      <c r="AE4" s="2966"/>
      <c r="AF4" s="2966"/>
      <c r="AG4" s="2966"/>
      <c r="AH4" s="2966"/>
      <c r="AI4" s="2967" t="s">
        <v>2201</v>
      </c>
      <c r="AJ4" s="2966"/>
      <c r="AK4" s="2966"/>
      <c r="AL4" s="2966"/>
      <c r="AM4" s="2966"/>
      <c r="AN4" s="2966"/>
      <c r="AO4" s="2966"/>
      <c r="AP4" s="2966"/>
      <c r="AQ4" s="2966"/>
      <c r="AR4" s="2966"/>
      <c r="AS4" s="2966"/>
      <c r="AT4" s="2966"/>
      <c r="AU4" s="2966"/>
      <c r="AV4" s="2966"/>
      <c r="AW4" s="2966"/>
      <c r="AX4" s="2966"/>
      <c r="AY4" s="2966"/>
      <c r="AZ4" s="2966"/>
      <c r="BA4" s="2966"/>
      <c r="BB4" s="2966"/>
      <c r="BC4" s="2966"/>
      <c r="BD4" s="2966"/>
      <c r="BE4" s="2968"/>
      <c r="BF4" s="2928" t="s">
        <v>1697</v>
      </c>
      <c r="BG4" s="2948"/>
      <c r="BH4" s="2928" t="s">
        <v>1725</v>
      </c>
      <c r="BI4" s="2959"/>
      <c r="BJ4" s="2929"/>
      <c r="BK4" s="2961" t="s">
        <v>2202</v>
      </c>
      <c r="BL4" s="2961"/>
      <c r="BM4" s="2961"/>
      <c r="BN4" s="2962" t="s">
        <v>2203</v>
      </c>
      <c r="BO4" s="2951" t="s">
        <v>1237</v>
      </c>
    </row>
    <row r="5" spans="1:67" s="1953" customFormat="1" ht="78.75" customHeight="1">
      <c r="A5" s="1952"/>
      <c r="B5" s="2924"/>
      <c r="C5" s="2924"/>
      <c r="D5" s="2924"/>
      <c r="E5" s="2925"/>
      <c r="F5" s="2930"/>
      <c r="G5" s="2931"/>
      <c r="H5" s="2930"/>
      <c r="I5" s="2931"/>
      <c r="J5" s="2960"/>
      <c r="K5" s="2960"/>
      <c r="L5" s="2954" t="s">
        <v>2204</v>
      </c>
      <c r="M5" s="2955"/>
      <c r="N5" s="2955"/>
      <c r="O5" s="2955"/>
      <c r="P5" s="2955"/>
      <c r="Q5" s="2955"/>
      <c r="R5" s="2955"/>
      <c r="S5" s="2955"/>
      <c r="T5" s="2955"/>
      <c r="U5" s="2955"/>
      <c r="V5" s="2955"/>
      <c r="W5" s="2955"/>
      <c r="X5" s="2955"/>
      <c r="Y5" s="2955"/>
      <c r="Z5" s="2955"/>
      <c r="AA5" s="2955"/>
      <c r="AB5" s="2956">
        <v>12.5</v>
      </c>
      <c r="AC5" s="2957"/>
      <c r="AD5" s="2958" t="s">
        <v>1823</v>
      </c>
      <c r="AE5" s="2938"/>
      <c r="AF5" s="2956" t="s">
        <v>1710</v>
      </c>
      <c r="AG5" s="2938" t="s">
        <v>1711</v>
      </c>
      <c r="AH5" s="2939"/>
      <c r="AI5" s="2954" t="s">
        <v>2204</v>
      </c>
      <c r="AJ5" s="2955"/>
      <c r="AK5" s="2955"/>
      <c r="AL5" s="2955"/>
      <c r="AM5" s="2955"/>
      <c r="AN5" s="2955"/>
      <c r="AO5" s="2955"/>
      <c r="AP5" s="2955"/>
      <c r="AQ5" s="2955"/>
      <c r="AR5" s="2955"/>
      <c r="AS5" s="2955"/>
      <c r="AT5" s="2955"/>
      <c r="AU5" s="2955"/>
      <c r="AV5" s="2955"/>
      <c r="AW5" s="2955"/>
      <c r="AX5" s="2955"/>
      <c r="AY5" s="2956">
        <v>12.5</v>
      </c>
      <c r="AZ5" s="2956"/>
      <c r="BA5" s="2957" t="s">
        <v>1823</v>
      </c>
      <c r="BB5" s="2969"/>
      <c r="BC5" s="2956" t="s">
        <v>1710</v>
      </c>
      <c r="BD5" s="2938" t="s">
        <v>1711</v>
      </c>
      <c r="BE5" s="2939"/>
      <c r="BF5" s="2949"/>
      <c r="BG5" s="2950"/>
      <c r="BH5" s="2930"/>
      <c r="BI5" s="2960"/>
      <c r="BJ5" s="2931"/>
      <c r="BK5" s="2961"/>
      <c r="BL5" s="2961"/>
      <c r="BM5" s="2961"/>
      <c r="BN5" s="2963"/>
      <c r="BO5" s="2952"/>
    </row>
    <row r="6" spans="1:67" s="1953" customFormat="1" ht="177.75" customHeight="1">
      <c r="A6" s="1952"/>
      <c r="B6" s="2924"/>
      <c r="C6" s="2924"/>
      <c r="D6" s="2924"/>
      <c r="E6" s="2925"/>
      <c r="F6" s="1954" t="s">
        <v>2114</v>
      </c>
      <c r="G6" s="1954" t="s">
        <v>2115</v>
      </c>
      <c r="H6" s="1954" t="s">
        <v>2114</v>
      </c>
      <c r="I6" s="1954" t="s">
        <v>2115</v>
      </c>
      <c r="J6" s="1954" t="s">
        <v>2114</v>
      </c>
      <c r="K6" s="1954" t="s">
        <v>2115</v>
      </c>
      <c r="L6" s="1955" t="s">
        <v>2205</v>
      </c>
      <c r="M6" s="1955" t="s">
        <v>2206</v>
      </c>
      <c r="N6" s="1955" t="s">
        <v>2207</v>
      </c>
      <c r="O6" s="1955" t="s">
        <v>2208</v>
      </c>
      <c r="P6" s="1955">
        <v>1</v>
      </c>
      <c r="Q6" s="1955">
        <v>1.5</v>
      </c>
      <c r="R6" s="1955">
        <v>2</v>
      </c>
      <c r="S6" s="1955">
        <v>2.25</v>
      </c>
      <c r="T6" s="1955">
        <v>2.5</v>
      </c>
      <c r="U6" s="1955">
        <v>3</v>
      </c>
      <c r="V6" s="1955">
        <v>3.5</v>
      </c>
      <c r="W6" s="1955">
        <v>4.25</v>
      </c>
      <c r="X6" s="1955">
        <v>5</v>
      </c>
      <c r="Y6" s="1955">
        <v>6.5</v>
      </c>
      <c r="Z6" s="1955">
        <v>7.5</v>
      </c>
      <c r="AA6" s="1955">
        <v>8.5</v>
      </c>
      <c r="AB6" s="1956" t="s">
        <v>2209</v>
      </c>
      <c r="AC6" s="1956" t="s">
        <v>1720</v>
      </c>
      <c r="AD6" s="1957"/>
      <c r="AE6" s="1956" t="s">
        <v>1723</v>
      </c>
      <c r="AF6" s="2956"/>
      <c r="AG6" s="1957"/>
      <c r="AH6" s="1956" t="s">
        <v>1723</v>
      </c>
      <c r="AI6" s="1958" t="s">
        <v>2205</v>
      </c>
      <c r="AJ6" s="1955" t="s">
        <v>2206</v>
      </c>
      <c r="AK6" s="1955" t="s">
        <v>2207</v>
      </c>
      <c r="AL6" s="1955" t="s">
        <v>2208</v>
      </c>
      <c r="AM6" s="1955">
        <v>1</v>
      </c>
      <c r="AN6" s="1955">
        <v>1.5</v>
      </c>
      <c r="AO6" s="1955">
        <v>2</v>
      </c>
      <c r="AP6" s="1955">
        <v>2.25</v>
      </c>
      <c r="AQ6" s="1955">
        <v>2.5</v>
      </c>
      <c r="AR6" s="1955">
        <v>3</v>
      </c>
      <c r="AS6" s="1955">
        <v>3.5</v>
      </c>
      <c r="AT6" s="1955">
        <v>4.25</v>
      </c>
      <c r="AU6" s="1955">
        <v>5</v>
      </c>
      <c r="AV6" s="1955">
        <v>6.5</v>
      </c>
      <c r="AW6" s="1955">
        <v>7.5</v>
      </c>
      <c r="AX6" s="1955">
        <v>8.5</v>
      </c>
      <c r="AY6" s="1956" t="s">
        <v>2209</v>
      </c>
      <c r="AZ6" s="1956" t="s">
        <v>1720</v>
      </c>
      <c r="BA6" s="1957"/>
      <c r="BB6" s="1956" t="s">
        <v>1723</v>
      </c>
      <c r="BC6" s="2956"/>
      <c r="BD6" s="1957"/>
      <c r="BE6" s="1959" t="s">
        <v>1723</v>
      </c>
      <c r="BF6" s="1960" t="s">
        <v>2210</v>
      </c>
      <c r="BG6" s="1954" t="s">
        <v>2211</v>
      </c>
      <c r="BH6" s="1954" t="s">
        <v>2210</v>
      </c>
      <c r="BI6" s="1954" t="s">
        <v>2211</v>
      </c>
      <c r="BJ6" s="1954" t="s">
        <v>2212</v>
      </c>
      <c r="BK6" s="1954" t="s">
        <v>2210</v>
      </c>
      <c r="BL6" s="1954" t="s">
        <v>2211</v>
      </c>
      <c r="BM6" s="1954" t="s">
        <v>2212</v>
      </c>
      <c r="BN6" s="2964"/>
      <c r="BO6" s="2953"/>
    </row>
    <row r="7" spans="1:67" s="1965" customFormat="1" ht="46.5" customHeight="1">
      <c r="A7" s="1961"/>
      <c r="B7" s="2926"/>
      <c r="C7" s="2926"/>
      <c r="D7" s="2926"/>
      <c r="E7" s="2927"/>
      <c r="F7" s="1962" t="s">
        <v>35</v>
      </c>
      <c r="G7" s="1962" t="s">
        <v>36</v>
      </c>
      <c r="H7" s="1962" t="s">
        <v>217</v>
      </c>
      <c r="I7" s="1962" t="s">
        <v>218</v>
      </c>
      <c r="J7" s="1962" t="s">
        <v>219</v>
      </c>
      <c r="K7" s="1962" t="s">
        <v>220</v>
      </c>
      <c r="L7" s="1963" t="s">
        <v>221</v>
      </c>
      <c r="M7" s="1963" t="s">
        <v>222</v>
      </c>
      <c r="N7" s="1963" t="s">
        <v>223</v>
      </c>
      <c r="O7" s="1963" t="s">
        <v>224</v>
      </c>
      <c r="P7" s="1963" t="s">
        <v>225</v>
      </c>
      <c r="Q7" s="1963" t="s">
        <v>226</v>
      </c>
      <c r="R7" s="1963" t="s">
        <v>227</v>
      </c>
      <c r="S7" s="1963" t="s">
        <v>228</v>
      </c>
      <c r="T7" s="1963" t="s">
        <v>229</v>
      </c>
      <c r="U7" s="1963" t="s">
        <v>230</v>
      </c>
      <c r="V7" s="1963" t="s">
        <v>231</v>
      </c>
      <c r="W7" s="1963" t="s">
        <v>232</v>
      </c>
      <c r="X7" s="1963" t="s">
        <v>233</v>
      </c>
      <c r="Y7" s="1963" t="s">
        <v>234</v>
      </c>
      <c r="Z7" s="1963" t="s">
        <v>235</v>
      </c>
      <c r="AA7" s="1963" t="s">
        <v>236</v>
      </c>
      <c r="AB7" s="1963" t="s">
        <v>237</v>
      </c>
      <c r="AC7" s="1963" t="s">
        <v>238</v>
      </c>
      <c r="AD7" s="1963" t="s">
        <v>239</v>
      </c>
      <c r="AE7" s="1963" t="s">
        <v>240</v>
      </c>
      <c r="AF7" s="1963" t="s">
        <v>241</v>
      </c>
      <c r="AG7" s="1963" t="s">
        <v>242</v>
      </c>
      <c r="AH7" s="1963" t="s">
        <v>243</v>
      </c>
      <c r="AI7" s="1963" t="s">
        <v>244</v>
      </c>
      <c r="AJ7" s="1963" t="s">
        <v>245</v>
      </c>
      <c r="AK7" s="1963" t="s">
        <v>246</v>
      </c>
      <c r="AL7" s="1963" t="s">
        <v>247</v>
      </c>
      <c r="AM7" s="1963" t="s">
        <v>248</v>
      </c>
      <c r="AN7" s="1963" t="s">
        <v>249</v>
      </c>
      <c r="AO7" s="1963" t="s">
        <v>250</v>
      </c>
      <c r="AP7" s="1963" t="s">
        <v>251</v>
      </c>
      <c r="AQ7" s="1963" t="s">
        <v>252</v>
      </c>
      <c r="AR7" s="1963" t="s">
        <v>253</v>
      </c>
      <c r="AS7" s="1963" t="s">
        <v>254</v>
      </c>
      <c r="AT7" s="1963" t="s">
        <v>255</v>
      </c>
      <c r="AU7" s="1963" t="s">
        <v>256</v>
      </c>
      <c r="AV7" s="1963" t="s">
        <v>257</v>
      </c>
      <c r="AW7" s="1963" t="s">
        <v>258</v>
      </c>
      <c r="AX7" s="1963" t="s">
        <v>259</v>
      </c>
      <c r="AY7" s="1963" t="s">
        <v>260</v>
      </c>
      <c r="AZ7" s="1963" t="s">
        <v>261</v>
      </c>
      <c r="BA7" s="1963" t="s">
        <v>262</v>
      </c>
      <c r="BB7" s="1963" t="s">
        <v>263</v>
      </c>
      <c r="BC7" s="1963" t="s">
        <v>264</v>
      </c>
      <c r="BD7" s="1963" t="s">
        <v>265</v>
      </c>
      <c r="BE7" s="1963" t="s">
        <v>266</v>
      </c>
      <c r="BF7" s="1964" t="s">
        <v>267</v>
      </c>
      <c r="BG7" s="1964" t="s">
        <v>268</v>
      </c>
      <c r="BH7" s="1964" t="s">
        <v>269</v>
      </c>
      <c r="BI7" s="1964" t="s">
        <v>270</v>
      </c>
      <c r="BJ7" s="1964" t="s">
        <v>271</v>
      </c>
      <c r="BK7" s="1964" t="s">
        <v>272</v>
      </c>
      <c r="BL7" s="1964" t="s">
        <v>273</v>
      </c>
      <c r="BM7" s="1964" t="s">
        <v>274</v>
      </c>
      <c r="BN7" s="1962" t="s">
        <v>275</v>
      </c>
      <c r="BO7" s="1962" t="s">
        <v>276</v>
      </c>
    </row>
    <row r="8" spans="1:67" s="1965" customFormat="1" ht="99.75" customHeight="1">
      <c r="A8" s="1966"/>
      <c r="B8" s="1967" t="s">
        <v>35</v>
      </c>
      <c r="C8" s="2940" t="s">
        <v>1297</v>
      </c>
      <c r="D8" s="2941"/>
      <c r="E8" s="2942"/>
      <c r="F8" s="1968"/>
      <c r="G8" s="1969"/>
      <c r="H8" s="1968"/>
      <c r="I8" s="1969"/>
      <c r="J8" s="1968"/>
      <c r="K8" s="1969"/>
      <c r="L8" s="1968"/>
      <c r="M8" s="1970"/>
      <c r="N8" s="1970"/>
      <c r="O8" s="1970"/>
      <c r="P8" s="1970"/>
      <c r="Q8" s="1970"/>
      <c r="R8" s="1970"/>
      <c r="S8" s="1970"/>
      <c r="T8" s="1970"/>
      <c r="U8" s="1970"/>
      <c r="V8" s="1970"/>
      <c r="W8" s="1970"/>
      <c r="X8" s="1970"/>
      <c r="Y8" s="1970"/>
      <c r="Z8" s="1970"/>
      <c r="AA8" s="1970"/>
      <c r="AB8" s="1970"/>
      <c r="AC8" s="1970"/>
      <c r="AD8" s="1970"/>
      <c r="AE8" s="1970"/>
      <c r="AF8" s="1970"/>
      <c r="AG8" s="1970"/>
      <c r="AH8" s="1969"/>
      <c r="AI8" s="1970"/>
      <c r="AJ8" s="1971"/>
      <c r="AK8" s="1972"/>
      <c r="AL8" s="1973"/>
      <c r="AM8" s="1970"/>
      <c r="AN8" s="1970"/>
      <c r="AO8" s="1971"/>
      <c r="AP8" s="1971"/>
      <c r="AQ8" s="1971"/>
      <c r="AR8" s="1974"/>
      <c r="AS8" s="1974"/>
      <c r="AT8" s="1974"/>
      <c r="AU8" s="1974"/>
      <c r="AV8" s="1974"/>
      <c r="AW8" s="1975"/>
      <c r="AX8" s="1975"/>
      <c r="AY8" s="1975"/>
      <c r="AZ8" s="1975"/>
      <c r="BA8" s="1975"/>
      <c r="BB8" s="1975"/>
      <c r="BC8" s="1975"/>
      <c r="BD8" s="1974"/>
      <c r="BE8" s="1976"/>
      <c r="BF8" s="1977"/>
      <c r="BG8" s="1978"/>
      <c r="BH8" s="1961"/>
      <c r="BI8" s="1961"/>
      <c r="BJ8" s="1979"/>
      <c r="BK8" s="1980"/>
      <c r="BL8" s="1980"/>
      <c r="BM8" s="1980"/>
      <c r="BN8" s="1981"/>
      <c r="BO8" s="1981" t="s">
        <v>1298</v>
      </c>
    </row>
    <row r="9" spans="1:67" s="1965" customFormat="1" ht="75" customHeight="1">
      <c r="A9" s="1966"/>
      <c r="B9" s="1967" t="s">
        <v>36</v>
      </c>
      <c r="C9" s="1982"/>
      <c r="D9" s="2943" t="s">
        <v>2213</v>
      </c>
      <c r="E9" s="2944"/>
      <c r="F9" s="1983"/>
      <c r="G9" s="1984"/>
      <c r="H9" s="1983"/>
      <c r="I9" s="1984"/>
      <c r="J9" s="1983"/>
      <c r="K9" s="1984"/>
      <c r="L9" s="1983"/>
      <c r="M9" s="1985"/>
      <c r="N9" s="1985"/>
      <c r="O9" s="1985"/>
      <c r="P9" s="1985"/>
      <c r="Q9" s="1985"/>
      <c r="R9" s="1985"/>
      <c r="S9" s="1985"/>
      <c r="T9" s="1985"/>
      <c r="U9" s="1985"/>
      <c r="V9" s="1985"/>
      <c r="W9" s="1985"/>
      <c r="X9" s="1985"/>
      <c r="Y9" s="1985"/>
      <c r="Z9" s="1985"/>
      <c r="AA9" s="1985"/>
      <c r="AB9" s="1985"/>
      <c r="AC9" s="1985"/>
      <c r="AD9" s="1985"/>
      <c r="AE9" s="1985"/>
      <c r="AF9" s="1985"/>
      <c r="AG9" s="1985"/>
      <c r="AH9" s="1984"/>
      <c r="AI9" s="1985"/>
      <c r="AJ9" s="1985"/>
      <c r="AK9" s="1986"/>
      <c r="AL9" s="1987"/>
      <c r="AM9" s="1985"/>
      <c r="AN9" s="1985"/>
      <c r="AO9" s="1988"/>
      <c r="AP9" s="1988"/>
      <c r="AQ9" s="1988"/>
      <c r="AR9" s="1989"/>
      <c r="AS9" s="1989"/>
      <c r="AT9" s="1989"/>
      <c r="AU9" s="1989"/>
      <c r="AV9" s="1989"/>
      <c r="AW9" s="1990"/>
      <c r="AX9" s="1990"/>
      <c r="AY9" s="1990"/>
      <c r="AZ9" s="1990"/>
      <c r="BA9" s="1990"/>
      <c r="BB9" s="1990"/>
      <c r="BC9" s="1990"/>
      <c r="BD9" s="1989"/>
      <c r="BE9" s="1979"/>
      <c r="BF9" s="1977"/>
      <c r="BG9" s="1978"/>
      <c r="BH9" s="1961"/>
      <c r="BI9" s="1961"/>
      <c r="BJ9" s="1979"/>
      <c r="BK9" s="1961"/>
      <c r="BL9" s="1961"/>
      <c r="BM9" s="1961"/>
      <c r="BN9" s="1991"/>
      <c r="BO9" s="1992"/>
    </row>
    <row r="10" spans="1:67" s="2001" customFormat="1" ht="99.75" customHeight="1">
      <c r="A10" s="1993"/>
      <c r="B10" s="1967" t="s">
        <v>217</v>
      </c>
      <c r="C10" s="2945" t="s">
        <v>1728</v>
      </c>
      <c r="D10" s="2946"/>
      <c r="E10" s="2947"/>
      <c r="F10" s="1977"/>
      <c r="G10" s="1994"/>
      <c r="H10" s="1995"/>
      <c r="I10" s="1994"/>
      <c r="J10" s="1995"/>
      <c r="K10" s="1978"/>
      <c r="L10" s="1977"/>
      <c r="M10" s="1996"/>
      <c r="N10" s="1996"/>
      <c r="O10" s="1996"/>
      <c r="P10" s="1996"/>
      <c r="Q10" s="1996"/>
      <c r="R10" s="1996"/>
      <c r="S10" s="1996"/>
      <c r="T10" s="1996"/>
      <c r="U10" s="1996"/>
      <c r="V10" s="1996"/>
      <c r="W10" s="1996"/>
      <c r="X10" s="1996"/>
      <c r="Y10" s="1996"/>
      <c r="Z10" s="1996"/>
      <c r="AA10" s="1996"/>
      <c r="AB10" s="1996"/>
      <c r="AC10" s="1996"/>
      <c r="AD10" s="1996"/>
      <c r="AE10" s="1996"/>
      <c r="AF10" s="1996"/>
      <c r="AG10" s="1996"/>
      <c r="AH10" s="1978"/>
      <c r="AI10" s="1938"/>
      <c r="AJ10" s="1938"/>
      <c r="AK10" s="1997"/>
      <c r="AL10" s="1998"/>
      <c r="AM10" s="1938"/>
      <c r="AN10" s="1996"/>
      <c r="AO10" s="1996"/>
      <c r="AP10" s="1996"/>
      <c r="AQ10" s="1996"/>
      <c r="AR10" s="1938"/>
      <c r="AS10" s="1938"/>
      <c r="AT10" s="1938"/>
      <c r="AU10" s="1938"/>
      <c r="AV10" s="1938"/>
      <c r="AW10" s="1938"/>
      <c r="AX10" s="1938"/>
      <c r="AY10" s="1938"/>
      <c r="AZ10" s="1938"/>
      <c r="BA10" s="1938"/>
      <c r="BB10" s="1938"/>
      <c r="BC10" s="1938"/>
      <c r="BD10" s="1938"/>
      <c r="BE10" s="1994"/>
      <c r="BF10" s="1995"/>
      <c r="BG10" s="1994"/>
      <c r="BH10" s="1938"/>
      <c r="BI10" s="1938"/>
      <c r="BJ10" s="1994"/>
      <c r="BK10" s="1938"/>
      <c r="BL10" s="1938"/>
      <c r="BM10" s="1938"/>
      <c r="BN10" s="1999"/>
      <c r="BO10" s="2000"/>
    </row>
    <row r="11" spans="1:67" s="2001" customFormat="1" ht="69.75" customHeight="1">
      <c r="A11" s="1993"/>
      <c r="B11" s="1967" t="s">
        <v>218</v>
      </c>
      <c r="C11" s="1982"/>
      <c r="D11" s="2002" t="s">
        <v>1730</v>
      </c>
      <c r="E11" s="2003"/>
      <c r="F11" s="1977"/>
      <c r="G11" s="1978"/>
      <c r="H11" s="1977"/>
      <c r="I11" s="1978"/>
      <c r="J11" s="1977"/>
      <c r="K11" s="1978"/>
      <c r="L11" s="2004"/>
      <c r="M11" s="2005"/>
      <c r="N11" s="2005"/>
      <c r="O11" s="2005"/>
      <c r="P11" s="2005"/>
      <c r="Q11" s="2006"/>
      <c r="R11" s="2006"/>
      <c r="S11" s="2006"/>
      <c r="T11" s="2005"/>
      <c r="U11" s="2006"/>
      <c r="V11" s="1985"/>
      <c r="W11" s="2005"/>
      <c r="X11" s="2006"/>
      <c r="Y11" s="2005"/>
      <c r="Z11" s="2006"/>
      <c r="AA11" s="2006"/>
      <c r="AB11" s="2005"/>
      <c r="AC11" s="2005"/>
      <c r="AD11" s="2005"/>
      <c r="AE11" s="2005"/>
      <c r="AF11" s="2005"/>
      <c r="AG11" s="2005"/>
      <c r="AH11" s="2007"/>
      <c r="AI11" s="2004"/>
      <c r="AJ11" s="2005"/>
      <c r="AK11" s="2005"/>
      <c r="AL11" s="2005"/>
      <c r="AM11" s="2005"/>
      <c r="AN11" s="2006"/>
      <c r="AO11" s="2006"/>
      <c r="AP11" s="2006"/>
      <c r="AQ11" s="2005"/>
      <c r="AR11" s="2006"/>
      <c r="AS11" s="1985"/>
      <c r="AT11" s="2005"/>
      <c r="AU11" s="2006"/>
      <c r="AV11" s="2005"/>
      <c r="AW11" s="2006"/>
      <c r="AX11" s="2006"/>
      <c r="AY11" s="2005"/>
      <c r="AZ11" s="2005"/>
      <c r="BA11" s="2005"/>
      <c r="BB11" s="2005"/>
      <c r="BC11" s="2005"/>
      <c r="BD11" s="2005"/>
      <c r="BE11" s="2007"/>
      <c r="BF11" s="1977"/>
      <c r="BG11" s="1978"/>
      <c r="BH11" s="1938"/>
      <c r="BI11" s="1938"/>
      <c r="BJ11" s="1994"/>
      <c r="BK11" s="1938"/>
      <c r="BL11" s="1938"/>
      <c r="BM11" s="1938"/>
      <c r="BN11" s="1999"/>
      <c r="BO11" s="2000"/>
    </row>
    <row r="12" spans="1:67" s="2001" customFormat="1" ht="69.75" customHeight="1">
      <c r="A12" s="1993"/>
      <c r="B12" s="1967" t="s">
        <v>219</v>
      </c>
      <c r="C12" s="2008"/>
      <c r="D12" s="2002" t="s">
        <v>1731</v>
      </c>
      <c r="E12" s="2003"/>
      <c r="F12" s="1977"/>
      <c r="G12" s="1978"/>
      <c r="H12" s="1977"/>
      <c r="I12" s="1978"/>
      <c r="J12" s="1977"/>
      <c r="K12" s="1978"/>
      <c r="L12" s="2009"/>
      <c r="M12" s="2000"/>
      <c r="N12" s="2005"/>
      <c r="O12" s="2005"/>
      <c r="P12" s="2005"/>
      <c r="Q12" s="2005"/>
      <c r="R12" s="2005"/>
      <c r="S12" s="2005"/>
      <c r="T12" s="2000"/>
      <c r="U12" s="2005"/>
      <c r="V12" s="2005"/>
      <c r="W12" s="2000"/>
      <c r="X12" s="2005"/>
      <c r="Y12" s="2005"/>
      <c r="Z12" s="2005"/>
      <c r="AA12" s="2005"/>
      <c r="AB12" s="2005"/>
      <c r="AC12" s="2005"/>
      <c r="AD12" s="2005"/>
      <c r="AE12" s="2005"/>
      <c r="AF12" s="2005"/>
      <c r="AG12" s="2005"/>
      <c r="AH12" s="2007"/>
      <c r="AI12" s="2009"/>
      <c r="AJ12" s="2000"/>
      <c r="AK12" s="2005"/>
      <c r="AL12" s="2005"/>
      <c r="AM12" s="2005"/>
      <c r="AN12" s="2005"/>
      <c r="AO12" s="2005"/>
      <c r="AP12" s="2005"/>
      <c r="AQ12" s="2000"/>
      <c r="AR12" s="2005"/>
      <c r="AS12" s="2005"/>
      <c r="AT12" s="2000"/>
      <c r="AU12" s="2005"/>
      <c r="AV12" s="2005"/>
      <c r="AW12" s="2005"/>
      <c r="AX12" s="2005"/>
      <c r="AY12" s="2005"/>
      <c r="AZ12" s="2005"/>
      <c r="BA12" s="2005"/>
      <c r="BB12" s="2005"/>
      <c r="BC12" s="2005"/>
      <c r="BD12" s="2005"/>
      <c r="BE12" s="2007"/>
      <c r="BF12" s="2010"/>
      <c r="BG12" s="2011"/>
      <c r="BH12" s="1938"/>
      <c r="BI12" s="1938"/>
      <c r="BJ12" s="1994"/>
      <c r="BK12" s="1938"/>
      <c r="BL12" s="1938"/>
      <c r="BM12" s="1938"/>
      <c r="BN12" s="1999"/>
      <c r="BO12" s="2000"/>
    </row>
    <row r="13" spans="1:67" s="2001" customFormat="1" ht="99.75" customHeight="1">
      <c r="A13" s="1993"/>
      <c r="B13" s="1967" t="s">
        <v>220</v>
      </c>
      <c r="C13" s="2945" t="s">
        <v>1734</v>
      </c>
      <c r="D13" s="2946"/>
      <c r="E13" s="2012"/>
      <c r="F13" s="1977"/>
      <c r="G13" s="1994"/>
      <c r="H13" s="1995"/>
      <c r="I13" s="1994"/>
      <c r="J13" s="1995"/>
      <c r="K13" s="1978"/>
      <c r="L13" s="1977"/>
      <c r="M13" s="1996"/>
      <c r="N13" s="1996"/>
      <c r="O13" s="1996"/>
      <c r="P13" s="1996"/>
      <c r="Q13" s="1996"/>
      <c r="R13" s="1996"/>
      <c r="S13" s="1996"/>
      <c r="T13" s="1996"/>
      <c r="U13" s="1996"/>
      <c r="V13" s="1996"/>
      <c r="W13" s="1996"/>
      <c r="X13" s="1996"/>
      <c r="Y13" s="1996"/>
      <c r="Z13" s="1996"/>
      <c r="AA13" s="1996"/>
      <c r="AB13" s="1996"/>
      <c r="AC13" s="1996"/>
      <c r="AD13" s="1996"/>
      <c r="AE13" s="1996"/>
      <c r="AF13" s="1996"/>
      <c r="AG13" s="1996"/>
      <c r="AH13" s="1978"/>
      <c r="AI13" s="1938"/>
      <c r="AJ13" s="1938"/>
      <c r="AK13" s="1997"/>
      <c r="AL13" s="1998"/>
      <c r="AM13" s="1938"/>
      <c r="AN13" s="1996"/>
      <c r="AO13" s="1996"/>
      <c r="AP13" s="1996"/>
      <c r="AQ13" s="1996"/>
      <c r="AR13" s="1938"/>
      <c r="AS13" s="1938"/>
      <c r="AT13" s="1938"/>
      <c r="AU13" s="1938"/>
      <c r="AV13" s="1938"/>
      <c r="AW13" s="1938"/>
      <c r="AX13" s="1938"/>
      <c r="AY13" s="1938"/>
      <c r="AZ13" s="1938"/>
      <c r="BA13" s="1938"/>
      <c r="BB13" s="1938"/>
      <c r="BC13" s="1938"/>
      <c r="BD13" s="1938"/>
      <c r="BE13" s="1994"/>
      <c r="BF13" s="1977"/>
      <c r="BG13" s="1978"/>
      <c r="BH13" s="1938"/>
      <c r="BI13" s="1938"/>
      <c r="BJ13" s="1994"/>
      <c r="BK13" s="1938"/>
      <c r="BL13" s="1938"/>
      <c r="BM13" s="1938"/>
      <c r="BN13" s="1999"/>
      <c r="BO13" s="2000"/>
    </row>
    <row r="14" spans="1:67" s="2001" customFormat="1" ht="69.75" customHeight="1">
      <c r="A14" s="1993"/>
      <c r="B14" s="2013" t="s">
        <v>221</v>
      </c>
      <c r="C14" s="1982"/>
      <c r="D14" s="2002" t="s">
        <v>1730</v>
      </c>
      <c r="E14" s="2003"/>
      <c r="F14" s="1977"/>
      <c r="G14" s="1978"/>
      <c r="H14" s="1977"/>
      <c r="I14" s="1978"/>
      <c r="J14" s="1977"/>
      <c r="K14" s="1978"/>
      <c r="L14" s="2004"/>
      <c r="M14" s="2005"/>
      <c r="N14" s="2005"/>
      <c r="O14" s="2005"/>
      <c r="P14" s="2005"/>
      <c r="Q14" s="2006"/>
      <c r="R14" s="2006"/>
      <c r="S14" s="2006"/>
      <c r="T14" s="2005"/>
      <c r="U14" s="2006"/>
      <c r="V14" s="1985"/>
      <c r="W14" s="2005"/>
      <c r="X14" s="2006"/>
      <c r="Y14" s="2005"/>
      <c r="Z14" s="2006"/>
      <c r="AA14" s="2006"/>
      <c r="AB14" s="2005"/>
      <c r="AC14" s="2005"/>
      <c r="AD14" s="2005"/>
      <c r="AE14" s="2005"/>
      <c r="AF14" s="2005"/>
      <c r="AG14" s="2005"/>
      <c r="AH14" s="2007"/>
      <c r="AI14" s="2004"/>
      <c r="AJ14" s="2005"/>
      <c r="AK14" s="2005"/>
      <c r="AL14" s="2005"/>
      <c r="AM14" s="2005"/>
      <c r="AN14" s="2006"/>
      <c r="AO14" s="2006"/>
      <c r="AP14" s="2006"/>
      <c r="AQ14" s="2005"/>
      <c r="AR14" s="2006"/>
      <c r="AS14" s="1985"/>
      <c r="AT14" s="2005"/>
      <c r="AU14" s="2006"/>
      <c r="AV14" s="2005"/>
      <c r="AW14" s="2006"/>
      <c r="AX14" s="2006"/>
      <c r="AY14" s="2005"/>
      <c r="AZ14" s="2005"/>
      <c r="BA14" s="2005"/>
      <c r="BB14" s="2005"/>
      <c r="BC14" s="2005"/>
      <c r="BD14" s="2005"/>
      <c r="BE14" s="2007"/>
      <c r="BF14" s="1977"/>
      <c r="BG14" s="1978"/>
      <c r="BH14" s="1938"/>
      <c r="BI14" s="1938"/>
      <c r="BJ14" s="1994"/>
      <c r="BK14" s="1938"/>
      <c r="BL14" s="1938"/>
      <c r="BM14" s="1938"/>
      <c r="BN14" s="1999"/>
      <c r="BO14" s="2000"/>
    </row>
    <row r="15" spans="1:67" s="2001" customFormat="1" ht="69.75" customHeight="1">
      <c r="A15" s="1993"/>
      <c r="B15" s="2013" t="s">
        <v>222</v>
      </c>
      <c r="C15" s="2008"/>
      <c r="D15" s="2002" t="s">
        <v>1731</v>
      </c>
      <c r="E15" s="2003"/>
      <c r="F15" s="1977"/>
      <c r="G15" s="1978"/>
      <c r="H15" s="1977"/>
      <c r="I15" s="1978"/>
      <c r="J15" s="1977"/>
      <c r="K15" s="1978"/>
      <c r="L15" s="2009"/>
      <c r="M15" s="2000"/>
      <c r="N15" s="2005"/>
      <c r="O15" s="2005"/>
      <c r="P15" s="2005"/>
      <c r="Q15" s="2005"/>
      <c r="R15" s="2005"/>
      <c r="S15" s="2005"/>
      <c r="T15" s="2000"/>
      <c r="U15" s="2005"/>
      <c r="V15" s="2005"/>
      <c r="W15" s="2000"/>
      <c r="X15" s="2005"/>
      <c r="Y15" s="2005"/>
      <c r="Z15" s="2005"/>
      <c r="AA15" s="2005"/>
      <c r="AB15" s="2005"/>
      <c r="AC15" s="2005"/>
      <c r="AD15" s="2005"/>
      <c r="AE15" s="2005"/>
      <c r="AF15" s="2005"/>
      <c r="AG15" s="2005"/>
      <c r="AH15" s="2007"/>
      <c r="AI15" s="2009"/>
      <c r="AJ15" s="2000"/>
      <c r="AK15" s="2005"/>
      <c r="AL15" s="2005"/>
      <c r="AM15" s="2005"/>
      <c r="AN15" s="2005"/>
      <c r="AO15" s="2005"/>
      <c r="AP15" s="2005"/>
      <c r="AQ15" s="2000"/>
      <c r="AR15" s="2005"/>
      <c r="AS15" s="2005"/>
      <c r="AT15" s="2000"/>
      <c r="AU15" s="2005"/>
      <c r="AV15" s="2005"/>
      <c r="AW15" s="2005"/>
      <c r="AX15" s="2005"/>
      <c r="AY15" s="2014"/>
      <c r="AZ15" s="2014"/>
      <c r="BA15" s="2014"/>
      <c r="BB15" s="2014"/>
      <c r="BC15" s="2014"/>
      <c r="BD15" s="2014"/>
      <c r="BE15" s="2015"/>
      <c r="BF15" s="2009"/>
      <c r="BG15" s="1999"/>
      <c r="BH15" s="1938"/>
      <c r="BI15" s="1938"/>
      <c r="BJ15" s="1994"/>
      <c r="BK15" s="1938"/>
      <c r="BL15" s="1938"/>
      <c r="BM15" s="1938"/>
      <c r="BN15" s="1999"/>
      <c r="BO15" s="2000"/>
    </row>
    <row r="16" spans="1:67" s="2001" customFormat="1" ht="99.75" customHeight="1">
      <c r="A16" s="1993"/>
      <c r="B16" s="2013" t="s">
        <v>223</v>
      </c>
      <c r="C16" s="2945" t="s">
        <v>1735</v>
      </c>
      <c r="D16" s="2946"/>
      <c r="E16" s="2012"/>
      <c r="F16" s="1995"/>
      <c r="G16" s="1994"/>
      <c r="H16" s="1995"/>
      <c r="I16" s="1994"/>
      <c r="J16" s="1995"/>
      <c r="K16" s="1994"/>
      <c r="L16" s="1977"/>
      <c r="M16" s="1996"/>
      <c r="N16" s="1996"/>
      <c r="O16" s="1996"/>
      <c r="P16" s="1996"/>
      <c r="Q16" s="1996"/>
      <c r="R16" s="1996"/>
      <c r="S16" s="1996"/>
      <c r="T16" s="1996"/>
      <c r="U16" s="1996"/>
      <c r="V16" s="1996"/>
      <c r="W16" s="1996"/>
      <c r="X16" s="1996"/>
      <c r="Y16" s="1996"/>
      <c r="Z16" s="1996"/>
      <c r="AA16" s="1996"/>
      <c r="AB16" s="1996"/>
      <c r="AC16" s="1996"/>
      <c r="AD16" s="1996"/>
      <c r="AE16" s="1996"/>
      <c r="AF16" s="1996"/>
      <c r="AG16" s="1938"/>
      <c r="AH16" s="1994"/>
      <c r="AI16" s="1938"/>
      <c r="AJ16" s="1938"/>
      <c r="AK16" s="2016"/>
      <c r="AL16" s="1996"/>
      <c r="AM16" s="1938"/>
      <c r="AN16" s="1996"/>
      <c r="AO16" s="1996"/>
      <c r="AP16" s="1996"/>
      <c r="AQ16" s="1996"/>
      <c r="AR16" s="1938"/>
      <c r="AS16" s="1938"/>
      <c r="AT16" s="1938"/>
      <c r="AU16" s="1938"/>
      <c r="AV16" s="1938"/>
      <c r="AW16" s="1938"/>
      <c r="AX16" s="1938"/>
      <c r="AY16" s="1938"/>
      <c r="AZ16" s="1938"/>
      <c r="BA16" s="1938"/>
      <c r="BB16" s="1938"/>
      <c r="BC16" s="1938"/>
      <c r="BD16" s="1938"/>
      <c r="BE16" s="1994"/>
      <c r="BF16" s="2009"/>
      <c r="BG16" s="1999"/>
      <c r="BH16" s="1938"/>
      <c r="BI16" s="1938"/>
      <c r="BJ16" s="1994"/>
      <c r="BK16" s="1938"/>
      <c r="BL16" s="1938"/>
      <c r="BM16" s="1938"/>
      <c r="BN16" s="1999"/>
      <c r="BO16" s="2000"/>
    </row>
    <row r="17" spans="1:67" s="2001" customFormat="1" ht="69.75" customHeight="1">
      <c r="A17" s="1993"/>
      <c r="B17" s="2013" t="s">
        <v>224</v>
      </c>
      <c r="C17" s="1982"/>
      <c r="D17" s="2002" t="s">
        <v>1730</v>
      </c>
      <c r="E17" s="2003"/>
      <c r="F17" s="1995"/>
      <c r="G17" s="1994"/>
      <c r="H17" s="1995"/>
      <c r="I17" s="1994"/>
      <c r="J17" s="1995"/>
      <c r="K17" s="1978"/>
      <c r="L17" s="2004"/>
      <c r="M17" s="2005"/>
      <c r="N17" s="2005"/>
      <c r="O17" s="2005"/>
      <c r="P17" s="2005"/>
      <c r="Q17" s="2006"/>
      <c r="R17" s="2006"/>
      <c r="S17" s="2006"/>
      <c r="T17" s="2005"/>
      <c r="U17" s="2006"/>
      <c r="V17" s="1985"/>
      <c r="W17" s="2005"/>
      <c r="X17" s="2006"/>
      <c r="Y17" s="2005"/>
      <c r="Z17" s="2006"/>
      <c r="AA17" s="2006"/>
      <c r="AB17" s="2005"/>
      <c r="AC17" s="2005"/>
      <c r="AD17" s="2005"/>
      <c r="AE17" s="2005"/>
      <c r="AF17" s="2005"/>
      <c r="AG17" s="2014"/>
      <c r="AH17" s="2015"/>
      <c r="AI17" s="2004"/>
      <c r="AJ17" s="2005"/>
      <c r="AK17" s="2005"/>
      <c r="AL17" s="2005"/>
      <c r="AM17" s="2005"/>
      <c r="AN17" s="2006"/>
      <c r="AO17" s="2006"/>
      <c r="AP17" s="2006"/>
      <c r="AQ17" s="2005"/>
      <c r="AR17" s="2006"/>
      <c r="AS17" s="1985"/>
      <c r="AT17" s="2005"/>
      <c r="AU17" s="2006"/>
      <c r="AV17" s="2005"/>
      <c r="AW17" s="2006"/>
      <c r="AX17" s="2006"/>
      <c r="AY17" s="2014"/>
      <c r="AZ17" s="2014"/>
      <c r="BA17" s="2014"/>
      <c r="BB17" s="2014"/>
      <c r="BC17" s="2014"/>
      <c r="BD17" s="2014"/>
      <c r="BE17" s="2015"/>
      <c r="BF17" s="2009"/>
      <c r="BG17" s="1999"/>
      <c r="BH17" s="1938"/>
      <c r="BI17" s="1938"/>
      <c r="BJ17" s="1994"/>
      <c r="BK17" s="1938"/>
      <c r="BL17" s="1938"/>
      <c r="BM17" s="1938"/>
      <c r="BN17" s="1999"/>
      <c r="BO17" s="2000"/>
    </row>
    <row r="18" spans="1:67" s="2001" customFormat="1" ht="69.75" customHeight="1">
      <c r="A18" s="1993"/>
      <c r="B18" s="2013" t="s">
        <v>225</v>
      </c>
      <c r="C18" s="2008"/>
      <c r="D18" s="2002" t="s">
        <v>1731</v>
      </c>
      <c r="E18" s="2003"/>
      <c r="F18" s="1995"/>
      <c r="G18" s="1994"/>
      <c r="H18" s="1995"/>
      <c r="I18" s="1994"/>
      <c r="J18" s="1995"/>
      <c r="K18" s="1978"/>
      <c r="L18" s="2009"/>
      <c r="M18" s="2000"/>
      <c r="N18" s="2005"/>
      <c r="O18" s="2005"/>
      <c r="P18" s="2005"/>
      <c r="Q18" s="2005"/>
      <c r="R18" s="2005"/>
      <c r="S18" s="2005"/>
      <c r="T18" s="2000"/>
      <c r="U18" s="2005"/>
      <c r="V18" s="2005"/>
      <c r="W18" s="2000"/>
      <c r="X18" s="2005"/>
      <c r="Y18" s="2005"/>
      <c r="Z18" s="2005"/>
      <c r="AA18" s="2005"/>
      <c r="AB18" s="2005"/>
      <c r="AC18" s="2005"/>
      <c r="AD18" s="2005"/>
      <c r="AE18" s="2005"/>
      <c r="AF18" s="2005"/>
      <c r="AG18" s="2005"/>
      <c r="AH18" s="2007"/>
      <c r="AI18" s="2009"/>
      <c r="AJ18" s="2000"/>
      <c r="AK18" s="2005"/>
      <c r="AL18" s="2005"/>
      <c r="AM18" s="2005"/>
      <c r="AN18" s="2005"/>
      <c r="AO18" s="2005"/>
      <c r="AP18" s="2005"/>
      <c r="AQ18" s="2000"/>
      <c r="AR18" s="2005"/>
      <c r="AS18" s="2005"/>
      <c r="AT18" s="2000"/>
      <c r="AU18" s="2005"/>
      <c r="AV18" s="2005"/>
      <c r="AW18" s="2005"/>
      <c r="AX18" s="2005"/>
      <c r="AY18" s="2014"/>
      <c r="AZ18" s="2014"/>
      <c r="BA18" s="2014"/>
      <c r="BB18" s="2014"/>
      <c r="BC18" s="2014"/>
      <c r="BD18" s="2014"/>
      <c r="BE18" s="2015"/>
      <c r="BF18" s="2009"/>
      <c r="BG18" s="1999"/>
      <c r="BH18" s="1938"/>
      <c r="BI18" s="1938"/>
      <c r="BJ18" s="1994"/>
      <c r="BK18" s="1938"/>
      <c r="BL18" s="1938"/>
      <c r="BM18" s="1938"/>
      <c r="BN18" s="1999"/>
      <c r="BO18" s="2000"/>
    </row>
    <row r="19" spans="1:67" s="2001" customFormat="1" ht="75" customHeight="1">
      <c r="A19" s="1993"/>
      <c r="B19" s="2013"/>
      <c r="C19" s="2932" t="s">
        <v>2214</v>
      </c>
      <c r="D19" s="2933"/>
      <c r="E19" s="2933"/>
      <c r="F19" s="2933"/>
      <c r="G19" s="2933"/>
      <c r="H19" s="2933"/>
      <c r="I19" s="2933"/>
      <c r="J19" s="2933"/>
      <c r="K19" s="2933"/>
      <c r="L19" s="2933"/>
      <c r="M19" s="2933"/>
      <c r="N19" s="2933"/>
      <c r="O19" s="2933"/>
      <c r="P19" s="2933"/>
      <c r="Q19" s="2933"/>
      <c r="R19" s="2933"/>
      <c r="S19" s="2933"/>
      <c r="T19" s="2933"/>
      <c r="U19" s="2933"/>
      <c r="V19" s="2933"/>
      <c r="W19" s="2933"/>
      <c r="X19" s="2933"/>
      <c r="Y19" s="2933"/>
      <c r="Z19" s="2933"/>
      <c r="AA19" s="2933"/>
      <c r="AB19" s="2933"/>
      <c r="AC19" s="2933"/>
      <c r="AD19" s="2933"/>
      <c r="AE19" s="2933"/>
      <c r="AF19" s="2933"/>
      <c r="AG19" s="2933"/>
      <c r="AH19" s="2933"/>
      <c r="AI19" s="2933"/>
      <c r="AJ19" s="2933"/>
      <c r="AK19" s="2933"/>
      <c r="AL19" s="2933"/>
      <c r="AM19" s="2933"/>
      <c r="AN19" s="2933"/>
      <c r="AO19" s="2933"/>
      <c r="AP19" s="2933"/>
      <c r="AQ19" s="2933"/>
      <c r="AR19" s="2933"/>
      <c r="AS19" s="2933"/>
      <c r="AT19" s="2933"/>
      <c r="AU19" s="2933"/>
      <c r="AV19" s="2933"/>
      <c r="AW19" s="2933"/>
      <c r="AX19" s="2933"/>
      <c r="AY19" s="2933"/>
      <c r="AZ19" s="2933"/>
      <c r="BA19" s="2933"/>
      <c r="BB19" s="2933"/>
      <c r="BC19" s="2933"/>
      <c r="BD19" s="2933"/>
      <c r="BE19" s="2933"/>
      <c r="BF19" s="2933"/>
      <c r="BG19" s="2933"/>
      <c r="BH19" s="2933"/>
      <c r="BI19" s="2933"/>
      <c r="BJ19" s="2933"/>
      <c r="BK19" s="2933"/>
      <c r="BL19" s="2933"/>
      <c r="BM19" s="2933"/>
      <c r="BN19" s="2934"/>
      <c r="BO19" s="2017"/>
    </row>
    <row r="20" spans="1:67" s="2001" customFormat="1" ht="75" customHeight="1">
      <c r="A20" s="1993"/>
      <c r="B20" s="2013" t="s">
        <v>226</v>
      </c>
      <c r="C20" s="2018"/>
      <c r="D20" s="2019" t="s">
        <v>2215</v>
      </c>
      <c r="E20" s="2020"/>
      <c r="F20" s="2021"/>
      <c r="G20" s="2021"/>
      <c r="H20" s="2021"/>
      <c r="I20" s="2021"/>
      <c r="J20" s="2021"/>
      <c r="K20" s="2021"/>
      <c r="L20" s="2021"/>
      <c r="M20" s="2021"/>
      <c r="N20" s="2021"/>
      <c r="O20" s="2021"/>
      <c r="P20" s="2021"/>
      <c r="Q20" s="2021"/>
      <c r="R20" s="2021"/>
      <c r="S20" s="2021"/>
      <c r="T20" s="2021"/>
      <c r="U20" s="2021"/>
      <c r="V20" s="2021"/>
      <c r="W20" s="2021"/>
      <c r="X20" s="2021"/>
      <c r="Y20" s="2021"/>
      <c r="Z20" s="2021"/>
      <c r="AA20" s="2021"/>
      <c r="AB20" s="2021"/>
      <c r="AC20" s="2021"/>
      <c r="AD20" s="2021"/>
      <c r="AE20" s="2021"/>
      <c r="AF20" s="2021"/>
      <c r="AG20" s="2021"/>
      <c r="AH20" s="2021"/>
      <c r="AI20" s="2021"/>
      <c r="AJ20" s="2021"/>
      <c r="AK20" s="2022"/>
      <c r="AL20" s="2021"/>
      <c r="AM20" s="2021"/>
      <c r="AN20" s="2021"/>
      <c r="AO20" s="2021"/>
      <c r="AP20" s="2021"/>
      <c r="AQ20" s="2021"/>
      <c r="AR20" s="2021"/>
      <c r="AS20" s="2021"/>
      <c r="AT20" s="2021"/>
      <c r="AU20" s="2021"/>
      <c r="AV20" s="2021"/>
      <c r="AW20" s="2021"/>
      <c r="AX20" s="2021"/>
      <c r="AY20" s="2021"/>
      <c r="AZ20" s="2021"/>
      <c r="BA20" s="2021"/>
      <c r="BB20" s="2021"/>
      <c r="BC20" s="2021"/>
      <c r="BD20" s="2021"/>
      <c r="BE20" s="2021"/>
      <c r="BF20" s="2021"/>
      <c r="BG20" s="2021"/>
      <c r="BH20" s="2021"/>
      <c r="BI20" s="2021"/>
      <c r="BJ20" s="2023"/>
      <c r="BK20" s="2021"/>
      <c r="BL20" s="2021"/>
      <c r="BM20" s="2023"/>
      <c r="BN20" s="2024"/>
      <c r="BO20" s="2000"/>
    </row>
    <row r="21" spans="1:67" s="2001" customFormat="1" ht="75" customHeight="1">
      <c r="A21" s="1993"/>
      <c r="B21" s="2013" t="s">
        <v>227</v>
      </c>
      <c r="C21" s="2025"/>
      <c r="D21" s="2026" t="s">
        <v>2216</v>
      </c>
      <c r="E21" s="2027"/>
      <c r="F21" s="2000"/>
      <c r="G21" s="2000"/>
      <c r="H21" s="2000"/>
      <c r="I21" s="2000"/>
      <c r="J21" s="2000"/>
      <c r="K21" s="2000"/>
      <c r="L21" s="2000"/>
      <c r="M21" s="2000"/>
      <c r="N21" s="2000"/>
      <c r="O21" s="2000"/>
      <c r="P21" s="2000"/>
      <c r="Q21" s="2000"/>
      <c r="R21" s="2000"/>
      <c r="S21" s="2000"/>
      <c r="T21" s="2000"/>
      <c r="U21" s="2000"/>
      <c r="V21" s="2000"/>
      <c r="W21" s="2000"/>
      <c r="X21" s="2000"/>
      <c r="Y21" s="2000"/>
      <c r="Z21" s="2000"/>
      <c r="AA21" s="2000"/>
      <c r="AB21" s="2000"/>
      <c r="AC21" s="2000"/>
      <c r="AD21" s="2000"/>
      <c r="AE21" s="2000"/>
      <c r="AF21" s="2000"/>
      <c r="AG21" s="2000"/>
      <c r="AH21" s="2000"/>
      <c r="AI21" s="2000"/>
      <c r="AJ21" s="2000"/>
      <c r="AK21" s="2028"/>
      <c r="AL21" s="2000"/>
      <c r="AM21" s="2000"/>
      <c r="AN21" s="2000"/>
      <c r="AO21" s="2000"/>
      <c r="AP21" s="2000"/>
      <c r="AQ21" s="2000"/>
      <c r="AR21" s="2000"/>
      <c r="AS21" s="2000"/>
      <c r="AT21" s="2000"/>
      <c r="AU21" s="2000"/>
      <c r="AV21" s="2000"/>
      <c r="AW21" s="2000"/>
      <c r="AX21" s="2000"/>
      <c r="AY21" s="2000"/>
      <c r="AZ21" s="2000"/>
      <c r="BA21" s="2000"/>
      <c r="BB21" s="2000"/>
      <c r="BC21" s="2000"/>
      <c r="BD21" s="2000"/>
      <c r="BE21" s="2000"/>
      <c r="BF21" s="2000"/>
      <c r="BG21" s="2000"/>
      <c r="BH21" s="2000"/>
      <c r="BI21" s="2000"/>
      <c r="BJ21" s="1996"/>
      <c r="BK21" s="2000"/>
      <c r="BL21" s="2000"/>
      <c r="BM21" s="1996"/>
      <c r="BN21" s="1999"/>
      <c r="BO21" s="2000"/>
    </row>
    <row r="22" spans="1:67" s="2001" customFormat="1" ht="75" customHeight="1">
      <c r="A22" s="1993"/>
      <c r="B22" s="2013" t="s">
        <v>228</v>
      </c>
      <c r="C22" s="2025"/>
      <c r="D22" s="2026" t="s">
        <v>2217</v>
      </c>
      <c r="E22" s="2027"/>
      <c r="F22" s="2000"/>
      <c r="G22" s="2000"/>
      <c r="H22" s="2000"/>
      <c r="I22" s="2000"/>
      <c r="J22" s="2000"/>
      <c r="K22" s="2000"/>
      <c r="L22" s="2000"/>
      <c r="M22" s="2000"/>
      <c r="N22" s="2000"/>
      <c r="O22" s="2000"/>
      <c r="P22" s="2000"/>
      <c r="Q22" s="2000"/>
      <c r="R22" s="2000"/>
      <c r="S22" s="2000"/>
      <c r="T22" s="2000"/>
      <c r="U22" s="2000"/>
      <c r="V22" s="2000"/>
      <c r="W22" s="2000"/>
      <c r="X22" s="2000"/>
      <c r="Y22" s="2000"/>
      <c r="Z22" s="2000"/>
      <c r="AA22" s="2000"/>
      <c r="AB22" s="2000"/>
      <c r="AC22" s="2000"/>
      <c r="AD22" s="2000"/>
      <c r="AE22" s="2000"/>
      <c r="AF22" s="2000"/>
      <c r="AG22" s="2000"/>
      <c r="AH22" s="2000"/>
      <c r="AI22" s="2000"/>
      <c r="AJ22" s="2000"/>
      <c r="AK22" s="2028"/>
      <c r="AL22" s="2000"/>
      <c r="AM22" s="2000"/>
      <c r="AN22" s="2000"/>
      <c r="AO22" s="2000"/>
      <c r="AP22" s="2000"/>
      <c r="AQ22" s="2000"/>
      <c r="AR22" s="2000"/>
      <c r="AS22" s="2000"/>
      <c r="AT22" s="2000"/>
      <c r="AU22" s="2000"/>
      <c r="AV22" s="2000"/>
      <c r="AW22" s="2000"/>
      <c r="AX22" s="2000"/>
      <c r="AY22" s="2000"/>
      <c r="AZ22" s="2000"/>
      <c r="BA22" s="2000"/>
      <c r="BB22" s="2000"/>
      <c r="BC22" s="2000"/>
      <c r="BD22" s="2000"/>
      <c r="BE22" s="2000"/>
      <c r="BF22" s="2029"/>
      <c r="BG22" s="2029"/>
      <c r="BH22" s="2000"/>
      <c r="BI22" s="2000"/>
      <c r="BJ22" s="1996"/>
      <c r="BK22" s="2000"/>
      <c r="BL22" s="2000"/>
      <c r="BM22" s="1996"/>
      <c r="BN22" s="1999"/>
      <c r="BO22" s="2000"/>
    </row>
    <row r="23" spans="1:67" s="2001" customFormat="1" ht="75" customHeight="1">
      <c r="A23" s="1993"/>
      <c r="B23" s="2013" t="s">
        <v>229</v>
      </c>
      <c r="C23" s="2025"/>
      <c r="D23" s="2026" t="s">
        <v>2218</v>
      </c>
      <c r="E23" s="2027"/>
      <c r="F23" s="2000"/>
      <c r="G23" s="2000"/>
      <c r="H23" s="2000"/>
      <c r="I23" s="2000"/>
      <c r="J23" s="2000"/>
      <c r="K23" s="2000"/>
      <c r="L23" s="2000"/>
      <c r="M23" s="2000"/>
      <c r="N23" s="2000"/>
      <c r="O23" s="2000"/>
      <c r="P23" s="2000"/>
      <c r="Q23" s="2000"/>
      <c r="R23" s="2000"/>
      <c r="S23" s="2000"/>
      <c r="T23" s="2000"/>
      <c r="U23" s="2000"/>
      <c r="V23" s="2000"/>
      <c r="W23" s="2000"/>
      <c r="X23" s="2000"/>
      <c r="Y23" s="2000"/>
      <c r="Z23" s="2000"/>
      <c r="AA23" s="2000"/>
      <c r="AB23" s="2000"/>
      <c r="AC23" s="2000"/>
      <c r="AD23" s="2000"/>
      <c r="AE23" s="2000"/>
      <c r="AF23" s="2000"/>
      <c r="AG23" s="2000"/>
      <c r="AH23" s="2000"/>
      <c r="AI23" s="2000"/>
      <c r="AJ23" s="2000"/>
      <c r="AK23" s="2028"/>
      <c r="AL23" s="2000"/>
      <c r="AM23" s="2000"/>
      <c r="AN23" s="2000"/>
      <c r="AO23" s="2000"/>
      <c r="AP23" s="2000"/>
      <c r="AQ23" s="2000"/>
      <c r="AR23" s="2000"/>
      <c r="AS23" s="2000"/>
      <c r="AT23" s="2000"/>
      <c r="AU23" s="2000"/>
      <c r="AV23" s="2000"/>
      <c r="AW23" s="2000"/>
      <c r="AX23" s="2000"/>
      <c r="AY23" s="2000"/>
      <c r="AZ23" s="2000"/>
      <c r="BA23" s="2000"/>
      <c r="BB23" s="2000"/>
      <c r="BC23" s="2000"/>
      <c r="BD23" s="2000"/>
      <c r="BE23" s="2000"/>
      <c r="BF23" s="2029"/>
      <c r="BG23" s="2029"/>
      <c r="BH23" s="2000"/>
      <c r="BI23" s="2000"/>
      <c r="BJ23" s="1996"/>
      <c r="BK23" s="2000"/>
      <c r="BL23" s="2000"/>
      <c r="BM23" s="1996"/>
      <c r="BN23" s="1999"/>
      <c r="BO23" s="2000"/>
    </row>
    <row r="24" spans="1:67" s="2001" customFormat="1" ht="75" customHeight="1">
      <c r="A24" s="1993"/>
      <c r="B24" s="2013" t="s">
        <v>230</v>
      </c>
      <c r="C24" s="2025"/>
      <c r="D24" s="2026" t="s">
        <v>2219</v>
      </c>
      <c r="E24" s="2027"/>
      <c r="F24" s="2000"/>
      <c r="G24" s="2000"/>
      <c r="H24" s="2000"/>
      <c r="I24" s="2000"/>
      <c r="J24" s="2000"/>
      <c r="K24" s="2000"/>
      <c r="L24" s="2000"/>
      <c r="M24" s="2000"/>
      <c r="N24" s="2000"/>
      <c r="O24" s="2000"/>
      <c r="P24" s="2000"/>
      <c r="Q24" s="2000"/>
      <c r="R24" s="2000"/>
      <c r="S24" s="2000"/>
      <c r="T24" s="2000"/>
      <c r="U24" s="2000"/>
      <c r="V24" s="2000"/>
      <c r="W24" s="2000"/>
      <c r="X24" s="2000"/>
      <c r="Y24" s="2000"/>
      <c r="Z24" s="2000"/>
      <c r="AA24" s="2000"/>
      <c r="AB24" s="2000"/>
      <c r="AC24" s="2000"/>
      <c r="AD24" s="2000"/>
      <c r="AE24" s="2000"/>
      <c r="AF24" s="2000"/>
      <c r="AG24" s="2000"/>
      <c r="AH24" s="2000"/>
      <c r="AI24" s="2000"/>
      <c r="AJ24" s="2000"/>
      <c r="AK24" s="2028"/>
      <c r="AL24" s="2000"/>
      <c r="AM24" s="2000"/>
      <c r="AN24" s="2000"/>
      <c r="AO24" s="2000"/>
      <c r="AP24" s="2000"/>
      <c r="AQ24" s="2000"/>
      <c r="AR24" s="2000"/>
      <c r="AS24" s="2000"/>
      <c r="AT24" s="2000"/>
      <c r="AU24" s="2000"/>
      <c r="AV24" s="2000"/>
      <c r="AW24" s="2000"/>
      <c r="AX24" s="2000"/>
      <c r="AY24" s="2000"/>
      <c r="AZ24" s="2000"/>
      <c r="BA24" s="2000"/>
      <c r="BB24" s="2000"/>
      <c r="BC24" s="2000"/>
      <c r="BD24" s="2000"/>
      <c r="BE24" s="2000"/>
      <c r="BF24" s="2029"/>
      <c r="BG24" s="2029"/>
      <c r="BH24" s="2000"/>
      <c r="BI24" s="2000"/>
      <c r="BJ24" s="1996"/>
      <c r="BK24" s="2000"/>
      <c r="BL24" s="2000"/>
      <c r="BM24" s="1996"/>
      <c r="BN24" s="1999"/>
      <c r="BO24" s="2000"/>
    </row>
    <row r="25" spans="1:67" s="2001" customFormat="1" ht="75" customHeight="1">
      <c r="A25" s="1993"/>
      <c r="B25" s="2013" t="s">
        <v>231</v>
      </c>
      <c r="C25" s="2025"/>
      <c r="D25" s="2026" t="s">
        <v>2220</v>
      </c>
      <c r="E25" s="2027"/>
      <c r="F25" s="2000"/>
      <c r="G25" s="2000"/>
      <c r="H25" s="2000"/>
      <c r="I25" s="2000"/>
      <c r="J25" s="2000"/>
      <c r="K25" s="2000"/>
      <c r="L25" s="2000"/>
      <c r="M25" s="2000"/>
      <c r="N25" s="2000"/>
      <c r="O25" s="2000"/>
      <c r="P25" s="2000"/>
      <c r="Q25" s="2000"/>
      <c r="R25" s="2000"/>
      <c r="S25" s="2000"/>
      <c r="T25" s="2000"/>
      <c r="U25" s="2000"/>
      <c r="V25" s="2000"/>
      <c r="W25" s="2000"/>
      <c r="X25" s="2000"/>
      <c r="Y25" s="2000"/>
      <c r="Z25" s="2000"/>
      <c r="AA25" s="2000"/>
      <c r="AB25" s="2000"/>
      <c r="AC25" s="2000"/>
      <c r="AD25" s="2000"/>
      <c r="AE25" s="2000"/>
      <c r="AF25" s="2000"/>
      <c r="AG25" s="2000"/>
      <c r="AH25" s="2000"/>
      <c r="AI25" s="2000"/>
      <c r="AJ25" s="2000"/>
      <c r="AK25" s="2028"/>
      <c r="AL25" s="2000"/>
      <c r="AM25" s="2000"/>
      <c r="AN25" s="2000"/>
      <c r="AO25" s="2000"/>
      <c r="AP25" s="2000"/>
      <c r="AQ25" s="2000"/>
      <c r="AR25" s="2000"/>
      <c r="AS25" s="2000"/>
      <c r="AT25" s="2000"/>
      <c r="AU25" s="2000"/>
      <c r="AV25" s="2000"/>
      <c r="AW25" s="2000"/>
      <c r="AX25" s="2000"/>
      <c r="AY25" s="2000"/>
      <c r="AZ25" s="2000"/>
      <c r="BA25" s="2000"/>
      <c r="BB25" s="2000"/>
      <c r="BC25" s="2000"/>
      <c r="BD25" s="2000"/>
      <c r="BE25" s="2000"/>
      <c r="BF25" s="2029"/>
      <c r="BG25" s="2029"/>
      <c r="BH25" s="2000"/>
      <c r="BI25" s="2000"/>
      <c r="BJ25" s="1996"/>
      <c r="BK25" s="2000"/>
      <c r="BL25" s="2000"/>
      <c r="BM25" s="1996"/>
      <c r="BN25" s="1999"/>
      <c r="BO25" s="2000"/>
    </row>
    <row r="26" spans="1:67" s="2001" customFormat="1" ht="75" customHeight="1">
      <c r="A26" s="1993"/>
      <c r="B26" s="2013" t="s">
        <v>232</v>
      </c>
      <c r="C26" s="2025"/>
      <c r="D26" s="2026" t="s">
        <v>2221</v>
      </c>
      <c r="E26" s="2027"/>
      <c r="F26" s="2000"/>
      <c r="G26" s="2000"/>
      <c r="H26" s="2000"/>
      <c r="I26" s="2000"/>
      <c r="J26" s="2000"/>
      <c r="K26" s="2000"/>
      <c r="L26" s="2000"/>
      <c r="M26" s="2000"/>
      <c r="N26" s="2000"/>
      <c r="O26" s="2000"/>
      <c r="P26" s="2000"/>
      <c r="Q26" s="2000"/>
      <c r="R26" s="2000"/>
      <c r="S26" s="2000"/>
      <c r="T26" s="2000"/>
      <c r="U26" s="2000"/>
      <c r="V26" s="2000"/>
      <c r="W26" s="2000"/>
      <c r="X26" s="2000"/>
      <c r="Y26" s="2000"/>
      <c r="Z26" s="2000"/>
      <c r="AA26" s="2000"/>
      <c r="AB26" s="2000"/>
      <c r="AC26" s="2000"/>
      <c r="AD26" s="2000"/>
      <c r="AE26" s="2000"/>
      <c r="AF26" s="2000"/>
      <c r="AG26" s="2000"/>
      <c r="AH26" s="2000"/>
      <c r="AI26" s="2000"/>
      <c r="AJ26" s="2000"/>
      <c r="AK26" s="2028"/>
      <c r="AL26" s="2000"/>
      <c r="AM26" s="2000"/>
      <c r="AN26" s="2000"/>
      <c r="AO26" s="2000"/>
      <c r="AP26" s="2000"/>
      <c r="AQ26" s="2000"/>
      <c r="AR26" s="2000"/>
      <c r="AS26" s="2000"/>
      <c r="AT26" s="2000"/>
      <c r="AU26" s="2000"/>
      <c r="AV26" s="2000"/>
      <c r="AW26" s="2000"/>
      <c r="AX26" s="2000"/>
      <c r="AY26" s="2000"/>
      <c r="AZ26" s="2000"/>
      <c r="BA26" s="2000"/>
      <c r="BB26" s="2000"/>
      <c r="BC26" s="2000"/>
      <c r="BD26" s="2000"/>
      <c r="BE26" s="2000"/>
      <c r="BF26" s="2029"/>
      <c r="BG26" s="2029"/>
      <c r="BH26" s="2000"/>
      <c r="BI26" s="2000"/>
      <c r="BJ26" s="1996"/>
      <c r="BK26" s="2000"/>
      <c r="BL26" s="2000"/>
      <c r="BM26" s="1996"/>
      <c r="BN26" s="1999"/>
      <c r="BO26" s="2000"/>
    </row>
    <row r="27" spans="1:67" s="2001" customFormat="1" ht="75" customHeight="1">
      <c r="A27" s="1993"/>
      <c r="B27" s="2013" t="s">
        <v>233</v>
      </c>
      <c r="C27" s="2025"/>
      <c r="D27" s="2026" t="s">
        <v>2222</v>
      </c>
      <c r="E27" s="2027"/>
      <c r="F27" s="2000"/>
      <c r="G27" s="2000"/>
      <c r="H27" s="2000"/>
      <c r="I27" s="2000"/>
      <c r="J27" s="2000"/>
      <c r="K27" s="2000"/>
      <c r="L27" s="2000"/>
      <c r="M27" s="2000"/>
      <c r="N27" s="2000"/>
      <c r="O27" s="2000"/>
      <c r="P27" s="2000"/>
      <c r="Q27" s="2000"/>
      <c r="R27" s="2000"/>
      <c r="S27" s="2000"/>
      <c r="T27" s="2000"/>
      <c r="U27" s="2000"/>
      <c r="V27" s="2000"/>
      <c r="W27" s="2000"/>
      <c r="X27" s="2000"/>
      <c r="Y27" s="2000"/>
      <c r="Z27" s="2000"/>
      <c r="AA27" s="2000"/>
      <c r="AB27" s="2000"/>
      <c r="AC27" s="2000"/>
      <c r="AD27" s="2000"/>
      <c r="AE27" s="2000"/>
      <c r="AF27" s="2000"/>
      <c r="AG27" s="2000"/>
      <c r="AH27" s="2000"/>
      <c r="AI27" s="2000"/>
      <c r="AJ27" s="2000"/>
      <c r="AK27" s="2028"/>
      <c r="AL27" s="2000"/>
      <c r="AM27" s="2000"/>
      <c r="AN27" s="2000"/>
      <c r="AO27" s="2000"/>
      <c r="AP27" s="2000"/>
      <c r="AQ27" s="2000"/>
      <c r="AR27" s="2000"/>
      <c r="AS27" s="2000"/>
      <c r="AT27" s="2000"/>
      <c r="AU27" s="2000"/>
      <c r="AV27" s="2000"/>
      <c r="AW27" s="2000"/>
      <c r="AX27" s="2000"/>
      <c r="AY27" s="2000"/>
      <c r="AZ27" s="2000"/>
      <c r="BA27" s="2000"/>
      <c r="BB27" s="2000"/>
      <c r="BC27" s="2000"/>
      <c r="BD27" s="2000"/>
      <c r="BE27" s="2000"/>
      <c r="BF27" s="2029"/>
      <c r="BG27" s="2029"/>
      <c r="BH27" s="2000"/>
      <c r="BI27" s="2000"/>
      <c r="BJ27" s="1996"/>
      <c r="BK27" s="2000"/>
      <c r="BL27" s="2000"/>
      <c r="BM27" s="1996"/>
      <c r="BN27" s="1999"/>
      <c r="BO27" s="2000"/>
    </row>
    <row r="28" spans="1:67" s="2001" customFormat="1" ht="75" customHeight="1">
      <c r="A28" s="1993"/>
      <c r="B28" s="2013" t="s">
        <v>234</v>
      </c>
      <c r="C28" s="2025"/>
      <c r="D28" s="2026" t="s">
        <v>2223</v>
      </c>
      <c r="E28" s="2027"/>
      <c r="F28" s="2000"/>
      <c r="G28" s="2000"/>
      <c r="H28" s="2000"/>
      <c r="I28" s="2000"/>
      <c r="J28" s="2000"/>
      <c r="K28" s="2000"/>
      <c r="L28" s="2000"/>
      <c r="M28" s="2000"/>
      <c r="N28" s="2000"/>
      <c r="O28" s="2000"/>
      <c r="P28" s="2000"/>
      <c r="Q28" s="2000"/>
      <c r="R28" s="2000"/>
      <c r="S28" s="2000"/>
      <c r="T28" s="2000"/>
      <c r="U28" s="2000"/>
      <c r="V28" s="2000"/>
      <c r="W28" s="2000"/>
      <c r="X28" s="2000"/>
      <c r="Y28" s="2000"/>
      <c r="Z28" s="2000"/>
      <c r="AA28" s="2000"/>
      <c r="AB28" s="2000"/>
      <c r="AC28" s="2000"/>
      <c r="AD28" s="2000"/>
      <c r="AE28" s="2000"/>
      <c r="AF28" s="2000"/>
      <c r="AG28" s="2000"/>
      <c r="AH28" s="2000"/>
      <c r="AI28" s="2000"/>
      <c r="AJ28" s="2000"/>
      <c r="AK28" s="2028"/>
      <c r="AL28" s="2000"/>
      <c r="AM28" s="2000"/>
      <c r="AN28" s="2000"/>
      <c r="AO28" s="2000"/>
      <c r="AP28" s="2000"/>
      <c r="AQ28" s="2000"/>
      <c r="AR28" s="2000"/>
      <c r="AS28" s="2000"/>
      <c r="AT28" s="2000"/>
      <c r="AU28" s="2000"/>
      <c r="AV28" s="2000"/>
      <c r="AW28" s="2000"/>
      <c r="AX28" s="2000"/>
      <c r="AY28" s="2000"/>
      <c r="AZ28" s="2000"/>
      <c r="BA28" s="2000"/>
      <c r="BB28" s="2000"/>
      <c r="BC28" s="2000"/>
      <c r="BD28" s="2000"/>
      <c r="BE28" s="2000"/>
      <c r="BF28" s="2029"/>
      <c r="BG28" s="2029"/>
      <c r="BH28" s="2000"/>
      <c r="BI28" s="2000"/>
      <c r="BJ28" s="1996"/>
      <c r="BK28" s="2000"/>
      <c r="BL28" s="2000"/>
      <c r="BM28" s="1996"/>
      <c r="BN28" s="1999"/>
      <c r="BO28" s="2000"/>
    </row>
    <row r="29" spans="1:67" s="2001" customFormat="1" ht="75" customHeight="1">
      <c r="A29" s="1993"/>
      <c r="B29" s="2013" t="s">
        <v>235</v>
      </c>
      <c r="C29" s="2030"/>
      <c r="D29" s="2031" t="s">
        <v>2224</v>
      </c>
      <c r="E29" s="2032"/>
      <c r="F29" s="2033"/>
      <c r="G29" s="2033"/>
      <c r="H29" s="2033"/>
      <c r="I29" s="2033"/>
      <c r="J29" s="2033"/>
      <c r="K29" s="2033"/>
      <c r="L29" s="2033"/>
      <c r="M29" s="2033"/>
      <c r="N29" s="2033"/>
      <c r="O29" s="2033"/>
      <c r="P29" s="2033"/>
      <c r="Q29" s="2033"/>
      <c r="R29" s="2033"/>
      <c r="S29" s="2033"/>
      <c r="T29" s="2033"/>
      <c r="U29" s="2033"/>
      <c r="V29" s="2033"/>
      <c r="W29" s="2033"/>
      <c r="X29" s="2033"/>
      <c r="Y29" s="2033"/>
      <c r="Z29" s="2033"/>
      <c r="AA29" s="2033"/>
      <c r="AB29" s="2033"/>
      <c r="AC29" s="2033"/>
      <c r="AD29" s="2033"/>
      <c r="AE29" s="2033"/>
      <c r="AF29" s="2033"/>
      <c r="AG29" s="2033"/>
      <c r="AH29" s="2033"/>
      <c r="AI29" s="2033"/>
      <c r="AJ29" s="2033"/>
      <c r="AK29" s="2034"/>
      <c r="AL29" s="2033"/>
      <c r="AM29" s="2033"/>
      <c r="AN29" s="2033"/>
      <c r="AO29" s="2033"/>
      <c r="AP29" s="2033"/>
      <c r="AQ29" s="2033"/>
      <c r="AR29" s="2033"/>
      <c r="AS29" s="2033"/>
      <c r="AT29" s="2033"/>
      <c r="AU29" s="2033"/>
      <c r="AV29" s="2033"/>
      <c r="AW29" s="2033"/>
      <c r="AX29" s="2033"/>
      <c r="AY29" s="2033"/>
      <c r="AZ29" s="2033"/>
      <c r="BA29" s="2033"/>
      <c r="BB29" s="2033"/>
      <c r="BC29" s="2033"/>
      <c r="BD29" s="2033"/>
      <c r="BE29" s="2033"/>
      <c r="BF29" s="2029"/>
      <c r="BG29" s="2029"/>
      <c r="BH29" s="2033"/>
      <c r="BI29" s="2033"/>
      <c r="BJ29" s="2035"/>
      <c r="BK29" s="2033"/>
      <c r="BL29" s="2033"/>
      <c r="BM29" s="2035"/>
      <c r="BN29" s="2036"/>
      <c r="BO29" s="2000"/>
    </row>
    <row r="30" spans="3:59" s="2037" customFormat="1" ht="26.25" customHeight="1">
      <c r="C30" s="2038"/>
      <c r="D30" s="2038"/>
      <c r="E30" s="2038"/>
      <c r="F30" s="1996"/>
      <c r="G30" s="1996"/>
      <c r="H30" s="1996"/>
      <c r="I30" s="1996"/>
      <c r="J30" s="1996"/>
      <c r="K30" s="2039"/>
      <c r="L30" s="2040"/>
      <c r="M30" s="1949"/>
      <c r="N30" s="1949"/>
      <c r="O30" s="1949"/>
      <c r="P30" s="1949"/>
      <c r="Q30" s="1949"/>
      <c r="R30" s="1949"/>
      <c r="S30" s="1949"/>
      <c r="T30" s="1949"/>
      <c r="U30" s="1949"/>
      <c r="V30" s="1949"/>
      <c r="W30" s="1949"/>
      <c r="X30" s="1949"/>
      <c r="Y30" s="1949"/>
      <c r="Z30" s="1949"/>
      <c r="AA30" s="1949"/>
      <c r="AB30" s="2935"/>
      <c r="AC30" s="2935"/>
      <c r="AD30" s="2935"/>
      <c r="AE30" s="2935"/>
      <c r="AF30" s="2935"/>
      <c r="AG30" s="2935"/>
      <c r="AH30" s="2935"/>
      <c r="AI30" s="2936"/>
      <c r="AJ30" s="2016"/>
      <c r="AK30" s="2041"/>
      <c r="AL30" s="2016"/>
      <c r="BF30" s="1934"/>
      <c r="BG30" s="1934"/>
    </row>
    <row r="31" spans="4:43" ht="26.25" customHeight="1">
      <c r="D31" s="2937"/>
      <c r="E31" s="2937"/>
      <c r="F31" s="2937"/>
      <c r="G31" s="2937"/>
      <c r="H31" s="2937"/>
      <c r="I31" s="2937"/>
      <c r="J31" s="2937"/>
      <c r="K31" s="2937"/>
      <c r="L31" s="2937"/>
      <c r="M31" s="2937"/>
      <c r="N31" s="2937"/>
      <c r="O31" s="2937"/>
      <c r="P31" s="2937"/>
      <c r="Q31" s="2937"/>
      <c r="R31" s="2937"/>
      <c r="S31" s="2937"/>
      <c r="T31" s="2937"/>
      <c r="U31" s="2937"/>
      <c r="V31" s="2937"/>
      <c r="W31" s="2937"/>
      <c r="X31" s="2937"/>
      <c r="Y31" s="2937"/>
      <c r="Z31" s="2937"/>
      <c r="AA31" s="2937"/>
      <c r="AB31" s="2937"/>
      <c r="AC31" s="2937"/>
      <c r="AD31" s="2937"/>
      <c r="AE31" s="2937"/>
      <c r="AF31" s="2937"/>
      <c r="AG31" s="2937"/>
      <c r="AH31" s="2937"/>
      <c r="AI31" s="2937"/>
      <c r="AJ31" s="2937"/>
      <c r="AK31" s="2937"/>
      <c r="AL31" s="2937"/>
      <c r="AM31" s="2937"/>
      <c r="AN31" s="2937"/>
      <c r="AO31" s="2937"/>
      <c r="AP31" s="2937"/>
      <c r="AQ31" s="2937"/>
    </row>
    <row r="32" ht="26.25" customHeight="1"/>
  </sheetData>
  <sheetProtection/>
  <mergeCells count="29">
    <mergeCell ref="BK4:BM5"/>
    <mergeCell ref="BN4:BN6"/>
    <mergeCell ref="J4:K5"/>
    <mergeCell ref="L4:AH4"/>
    <mergeCell ref="AI4:BE4"/>
    <mergeCell ref="AI5:AX5"/>
    <mergeCell ref="AY5:AZ5"/>
    <mergeCell ref="BA5:BB5"/>
    <mergeCell ref="BC5:BC6"/>
    <mergeCell ref="C13:D13"/>
    <mergeCell ref="C16:D16"/>
    <mergeCell ref="BF4:BG5"/>
    <mergeCell ref="BO4:BO6"/>
    <mergeCell ref="L5:AA5"/>
    <mergeCell ref="AB5:AC5"/>
    <mergeCell ref="AD5:AE5"/>
    <mergeCell ref="AF5:AF6"/>
    <mergeCell ref="AG5:AH5"/>
    <mergeCell ref="BH4:BJ5"/>
    <mergeCell ref="B4:E7"/>
    <mergeCell ref="F4:G5"/>
    <mergeCell ref="H4:I5"/>
    <mergeCell ref="C19:BN19"/>
    <mergeCell ref="AB30:AI30"/>
    <mergeCell ref="D31:AQ31"/>
    <mergeCell ref="BD5:BE5"/>
    <mergeCell ref="C8:E8"/>
    <mergeCell ref="D9:E9"/>
    <mergeCell ref="C10:E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1"/>
  <headerFooter>
    <oddFooter>&amp;L&amp;F&amp;C&amp;A&amp;R&amp;D</oddFooter>
  </headerFooter>
</worksheet>
</file>

<file path=xl/worksheets/sheet32.xml><?xml version="1.0" encoding="utf-8"?>
<worksheet xmlns="http://schemas.openxmlformats.org/spreadsheetml/2006/main" xmlns:r="http://schemas.openxmlformats.org/officeDocument/2006/relationships">
  <sheetPr>
    <pageSetUpPr fitToPage="1"/>
  </sheetPr>
  <dimension ref="B2:D29"/>
  <sheetViews>
    <sheetView zoomScale="70" zoomScaleNormal="70" zoomScalePageLayoutView="0" workbookViewId="0" topLeftCell="A1">
      <selection activeCell="G33" sqref="G33"/>
    </sheetView>
  </sheetViews>
  <sheetFormatPr defaultColWidth="12.28125" defaultRowHeight="15"/>
  <cols>
    <col min="1" max="1" width="3.7109375" style="0" customWidth="1"/>
    <col min="2" max="2" width="12.28125" style="0" customWidth="1"/>
    <col min="3" max="3" width="49.7109375" style="0" customWidth="1"/>
    <col min="4" max="4" width="80.28125" style="0" customWidth="1"/>
    <col min="5" max="254" width="11.421875" style="0" customWidth="1"/>
    <col min="255" max="255" width="3.7109375" style="0" customWidth="1"/>
  </cols>
  <sheetData>
    <row r="2" spans="2:3" ht="18">
      <c r="B2" s="2043" t="s">
        <v>2225</v>
      </c>
      <c r="C2" s="1331"/>
    </row>
    <row r="3" ht="16.5" customHeight="1"/>
    <row r="4" ht="15.75" thickBot="1"/>
    <row r="5" spans="2:4" ht="21.75" customHeight="1">
      <c r="B5" s="2044" t="s">
        <v>37</v>
      </c>
      <c r="C5" s="2045" t="s">
        <v>152</v>
      </c>
      <c r="D5" s="2046" t="s">
        <v>1676</v>
      </c>
    </row>
    <row r="6" spans="2:4" ht="18" customHeight="1">
      <c r="B6" s="2970" t="s">
        <v>1357</v>
      </c>
      <c r="C6" s="2971"/>
      <c r="D6" s="2972"/>
    </row>
    <row r="7" spans="2:4" ht="83.25" customHeight="1">
      <c r="B7" s="2047" t="s">
        <v>2226</v>
      </c>
      <c r="C7" s="1664" t="s">
        <v>2111</v>
      </c>
      <c r="D7" s="2048" t="s">
        <v>2227</v>
      </c>
    </row>
    <row r="8" spans="2:4" ht="30">
      <c r="B8" s="2047" t="s">
        <v>2228</v>
      </c>
      <c r="C8" s="1664" t="s">
        <v>2199</v>
      </c>
      <c r="D8" s="2049" t="s">
        <v>2229</v>
      </c>
    </row>
    <row r="9" spans="2:4" ht="30">
      <c r="B9" s="2047" t="s">
        <v>2230</v>
      </c>
      <c r="C9" s="1664" t="s">
        <v>2112</v>
      </c>
      <c r="D9" s="1922" t="s">
        <v>2162</v>
      </c>
    </row>
    <row r="10" spans="2:4" ht="30">
      <c r="B10" s="2047" t="s">
        <v>2231</v>
      </c>
      <c r="C10" s="1664" t="s">
        <v>2232</v>
      </c>
      <c r="D10" s="2050" t="s">
        <v>2233</v>
      </c>
    </row>
    <row r="11" spans="2:4" ht="30">
      <c r="B11" s="2047" t="s">
        <v>2234</v>
      </c>
      <c r="C11" s="2051">
        <v>12.5</v>
      </c>
      <c r="D11" s="2050" t="s">
        <v>2233</v>
      </c>
    </row>
    <row r="12" spans="2:4" ht="30">
      <c r="B12" s="2047" t="s">
        <v>2235</v>
      </c>
      <c r="C12" s="1664" t="s">
        <v>1823</v>
      </c>
      <c r="D12" s="2049" t="s">
        <v>2236</v>
      </c>
    </row>
    <row r="13" spans="2:4" ht="105">
      <c r="B13" s="2047" t="s">
        <v>2237</v>
      </c>
      <c r="C13" s="1664" t="s">
        <v>2238</v>
      </c>
      <c r="D13" s="2049" t="s">
        <v>2239</v>
      </c>
    </row>
    <row r="14" spans="2:4" ht="30">
      <c r="B14" s="2047" t="s">
        <v>2240</v>
      </c>
      <c r="C14" s="1664" t="s">
        <v>1783</v>
      </c>
      <c r="D14" s="2049" t="s">
        <v>2241</v>
      </c>
    </row>
    <row r="15" spans="2:4" ht="45">
      <c r="B15" s="2047" t="s">
        <v>2242</v>
      </c>
      <c r="C15" s="1664" t="s">
        <v>1697</v>
      </c>
      <c r="D15" s="2049" t="s">
        <v>2243</v>
      </c>
    </row>
    <row r="16" spans="2:4" ht="66" customHeight="1">
      <c r="B16" s="2047" t="s">
        <v>2244</v>
      </c>
      <c r="C16" s="2052" t="s">
        <v>2245</v>
      </c>
      <c r="D16" s="2053" t="s">
        <v>2246</v>
      </c>
    </row>
    <row r="17" spans="2:4" ht="71.25" customHeight="1">
      <c r="B17" s="2047" t="s">
        <v>2247</v>
      </c>
      <c r="C17" s="2052" t="s">
        <v>2248</v>
      </c>
      <c r="D17" s="2053" t="s">
        <v>2249</v>
      </c>
    </row>
    <row r="18" spans="2:4" ht="145.5" customHeight="1">
      <c r="B18" s="2047" t="s">
        <v>2250</v>
      </c>
      <c r="C18" s="2052" t="s">
        <v>2251</v>
      </c>
      <c r="D18" s="2054" t="s">
        <v>2252</v>
      </c>
    </row>
    <row r="19" spans="2:4" ht="111" customHeight="1">
      <c r="B19" s="2055" t="s">
        <v>2253</v>
      </c>
      <c r="C19" s="2056" t="s">
        <v>1237</v>
      </c>
      <c r="D19" s="1924"/>
    </row>
    <row r="20" spans="2:4" ht="18">
      <c r="B20" s="2970" t="s">
        <v>1409</v>
      </c>
      <c r="C20" s="2971"/>
      <c r="D20" s="2972"/>
    </row>
    <row r="21" spans="2:4" ht="32.25" customHeight="1">
      <c r="B21" s="2057"/>
      <c r="C21" s="1664" t="s">
        <v>1297</v>
      </c>
      <c r="D21" s="2049" t="s">
        <v>2254</v>
      </c>
    </row>
    <row r="22" spans="2:4" ht="15">
      <c r="B22" s="2057"/>
      <c r="C22" s="1664" t="s">
        <v>1730</v>
      </c>
      <c r="D22" s="2050" t="s">
        <v>2255</v>
      </c>
    </row>
    <row r="23" spans="2:4" ht="15">
      <c r="B23" s="2057"/>
      <c r="C23" s="1664" t="s">
        <v>1731</v>
      </c>
      <c r="D23" s="2050" t="s">
        <v>2256</v>
      </c>
    </row>
    <row r="24" spans="2:4" ht="15">
      <c r="B24" s="2057"/>
      <c r="C24" s="1664" t="s">
        <v>1797</v>
      </c>
      <c r="D24" s="2049" t="s">
        <v>2257</v>
      </c>
    </row>
    <row r="25" spans="2:4" ht="45">
      <c r="B25" s="2057"/>
      <c r="C25" s="1664" t="s">
        <v>1801</v>
      </c>
      <c r="D25" s="2049" t="s">
        <v>2258</v>
      </c>
    </row>
    <row r="26" spans="2:4" ht="45">
      <c r="B26" s="2057"/>
      <c r="C26" s="1664" t="s">
        <v>1804</v>
      </c>
      <c r="D26" s="2049" t="s">
        <v>2259</v>
      </c>
    </row>
    <row r="27" spans="2:4" ht="160.5" customHeight="1">
      <c r="B27" s="2057"/>
      <c r="C27" s="1664" t="s">
        <v>2260</v>
      </c>
      <c r="D27" s="2058" t="s">
        <v>2261</v>
      </c>
    </row>
    <row r="28" spans="2:4" ht="18">
      <c r="B28" s="2919" t="s">
        <v>1593</v>
      </c>
      <c r="C28" s="2920"/>
      <c r="D28" s="2921"/>
    </row>
    <row r="29" spans="2:4" ht="126" customHeight="1" thickBot="1">
      <c r="B29" s="2059"/>
      <c r="C29" s="2973" t="s">
        <v>2262</v>
      </c>
      <c r="D29" s="2974"/>
    </row>
  </sheetData>
  <sheetProtection/>
  <mergeCells count="4">
    <mergeCell ref="B6:D6"/>
    <mergeCell ref="B20:D20"/>
    <mergeCell ref="B28:D28"/>
    <mergeCell ref="C29:D2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1"/>
  <headerFooter>
    <oddFooter>&amp;L&amp;F&amp;C&amp;A&amp;R&amp;D</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2:AX21"/>
  <sheetViews>
    <sheetView zoomScale="25" zoomScaleNormal="25" zoomScalePageLayoutView="0" workbookViewId="0" topLeftCell="A1">
      <selection activeCell="J2" sqref="J2"/>
    </sheetView>
  </sheetViews>
  <sheetFormatPr defaultColWidth="11.421875" defaultRowHeight="15"/>
  <cols>
    <col min="1" max="1" width="17.7109375" style="2060" customWidth="1"/>
    <col min="2" max="2" width="4.140625" style="2061" customWidth="1"/>
    <col min="3" max="3" width="67.7109375" style="2061" customWidth="1"/>
    <col min="4" max="4" width="24.7109375" style="2061" customWidth="1"/>
    <col min="5" max="9" width="23.57421875" style="2062" customWidth="1"/>
    <col min="10" max="10" width="26.8515625" style="2063" customWidth="1"/>
    <col min="11" max="11" width="14.140625" style="2063" customWidth="1"/>
    <col min="12" max="21" width="14.140625" style="2060" customWidth="1"/>
    <col min="22" max="23" width="17.8515625" style="2060" customWidth="1"/>
    <col min="24" max="24" width="17.140625" style="2060" customWidth="1"/>
    <col min="25" max="26" width="16.8515625" style="2060" customWidth="1"/>
    <col min="27" max="27" width="18.140625" style="2060" customWidth="1"/>
    <col min="28" max="28" width="13.421875" style="2060" customWidth="1"/>
    <col min="29" max="29" width="15.7109375" style="2060" customWidth="1"/>
    <col min="30" max="30" width="17.57421875" style="2060" customWidth="1"/>
    <col min="31" max="32" width="15.421875" style="2060" customWidth="1"/>
    <col min="33" max="34" width="11.57421875" style="2060" customWidth="1"/>
    <col min="35" max="35" width="13.8515625" style="2060" customWidth="1"/>
    <col min="36" max="37" width="15.00390625" style="2060" customWidth="1"/>
    <col min="38" max="38" width="16.7109375" style="2060" customWidth="1"/>
    <col min="39" max="39" width="19.7109375" style="2060" customWidth="1"/>
    <col min="40" max="40" width="18.140625" style="2060" customWidth="1"/>
    <col min="41" max="41" width="20.00390625" style="2060" customWidth="1"/>
    <col min="42" max="42" width="23.140625" style="2060" customWidth="1"/>
    <col min="43" max="43" width="17.57421875" style="2060" customWidth="1"/>
    <col min="44" max="44" width="18.421875" style="2060" customWidth="1"/>
    <col min="45" max="48" width="25.421875" style="2060" customWidth="1"/>
    <col min="49" max="50" width="30.8515625" style="2060" customWidth="1"/>
    <col min="51" max="16384" width="11.421875" style="2060" customWidth="1"/>
  </cols>
  <sheetData>
    <row r="1" ht="36.75" customHeight="1"/>
    <row r="2" spans="2:35" ht="35.25">
      <c r="B2" s="2060"/>
      <c r="C2" s="2064" t="s">
        <v>2263</v>
      </c>
      <c r="D2" s="2060"/>
      <c r="E2" s="2065"/>
      <c r="F2" s="2060"/>
      <c r="G2" s="2065"/>
      <c r="H2" s="2060"/>
      <c r="I2" s="2060"/>
      <c r="J2" s="2066" t="s">
        <v>2264</v>
      </c>
      <c r="K2" s="2066"/>
      <c r="L2" s="2066"/>
      <c r="M2" s="2066"/>
      <c r="N2" s="2066"/>
      <c r="O2" s="2066"/>
      <c r="P2" s="2066"/>
      <c r="Q2" s="2066"/>
      <c r="R2" s="2066"/>
      <c r="S2" s="2066"/>
      <c r="T2" s="2066"/>
      <c r="U2" s="2066"/>
      <c r="V2" s="2066"/>
      <c r="W2" s="2066"/>
      <c r="X2" s="2066"/>
      <c r="Y2" s="2066"/>
      <c r="Z2" s="2066"/>
      <c r="AA2" s="2066"/>
      <c r="AB2" s="2066"/>
      <c r="AC2" s="2066"/>
      <c r="AD2" s="2066"/>
      <c r="AE2" s="2066"/>
      <c r="AF2" s="2066"/>
      <c r="AG2" s="2066"/>
      <c r="AH2" s="2066"/>
      <c r="AI2" s="2065"/>
    </row>
    <row r="3" spans="2:50" ht="70.5" customHeight="1">
      <c r="B3" s="2067"/>
      <c r="C3" s="2067"/>
      <c r="D3" s="2067"/>
      <c r="E3" s="2067"/>
      <c r="F3" s="2067"/>
      <c r="G3" s="2067"/>
      <c r="H3" s="2067"/>
      <c r="I3" s="2067"/>
      <c r="J3" s="2067"/>
      <c r="K3" s="2067"/>
      <c r="L3" s="2067"/>
      <c r="M3" s="2067"/>
      <c r="N3" s="2067"/>
      <c r="O3" s="2067"/>
      <c r="P3" s="2067"/>
      <c r="Q3" s="2067"/>
      <c r="R3" s="2067"/>
      <c r="S3" s="2067"/>
      <c r="T3" s="2067"/>
      <c r="U3" s="2067"/>
      <c r="V3" s="2067"/>
      <c r="W3" s="2067"/>
      <c r="X3" s="2067"/>
      <c r="Y3" s="2067"/>
      <c r="Z3" s="2067"/>
      <c r="AA3" s="2067"/>
      <c r="AB3" s="2067"/>
      <c r="AC3" s="2068"/>
      <c r="AD3" s="2065"/>
      <c r="AE3" s="2068"/>
      <c r="AF3" s="2068"/>
      <c r="AG3" s="2069"/>
      <c r="AH3" s="2069"/>
      <c r="AI3" s="2069"/>
      <c r="AJ3" s="2069"/>
      <c r="AK3" s="2069"/>
      <c r="AL3" s="2069"/>
      <c r="AM3" s="2069"/>
      <c r="AN3" s="2069"/>
      <c r="AO3" s="2069"/>
      <c r="AP3" s="2069"/>
      <c r="AQ3" s="2069"/>
      <c r="AR3" s="2068"/>
      <c r="AS3" s="2068"/>
      <c r="AT3" s="2068"/>
      <c r="AU3" s="2068"/>
      <c r="AV3" s="2068"/>
      <c r="AW3" s="2068"/>
      <c r="AX3" s="2068"/>
    </row>
    <row r="4" spans="1:50" s="2070" customFormat="1" ht="123" customHeight="1">
      <c r="A4" s="2989"/>
      <c r="B4" s="2990"/>
      <c r="C4" s="2990"/>
      <c r="D4" s="2991"/>
      <c r="E4" s="2998" t="s">
        <v>2111</v>
      </c>
      <c r="F4" s="2998"/>
      <c r="G4" s="2998" t="s">
        <v>2199</v>
      </c>
      <c r="H4" s="2998"/>
      <c r="I4" s="2998" t="s">
        <v>2112</v>
      </c>
      <c r="J4" s="2998"/>
      <c r="K4" s="2985" t="s">
        <v>2265</v>
      </c>
      <c r="L4" s="2986"/>
      <c r="M4" s="2986"/>
      <c r="N4" s="2986"/>
      <c r="O4" s="2986"/>
      <c r="P4" s="2986"/>
      <c r="Q4" s="2986"/>
      <c r="R4" s="2986"/>
      <c r="S4" s="2986"/>
      <c r="T4" s="2986"/>
      <c r="U4" s="2986"/>
      <c r="V4" s="2986"/>
      <c r="W4" s="2986"/>
      <c r="X4" s="2986"/>
      <c r="Y4" s="2986"/>
      <c r="Z4" s="2986"/>
      <c r="AA4" s="2986"/>
      <c r="AB4" s="2985" t="s">
        <v>2266</v>
      </c>
      <c r="AC4" s="2986"/>
      <c r="AD4" s="2986"/>
      <c r="AE4" s="2986"/>
      <c r="AF4" s="2986"/>
      <c r="AG4" s="2986"/>
      <c r="AH4" s="2986"/>
      <c r="AI4" s="2986"/>
      <c r="AJ4" s="2986"/>
      <c r="AK4" s="2986"/>
      <c r="AL4" s="2986"/>
      <c r="AM4" s="2986"/>
      <c r="AN4" s="2986"/>
      <c r="AO4" s="2986"/>
      <c r="AP4" s="2986"/>
      <c r="AQ4" s="2986"/>
      <c r="AR4" s="2986"/>
      <c r="AS4" s="2981" t="s">
        <v>1725</v>
      </c>
      <c r="AT4" s="2982"/>
      <c r="AU4" s="2981" t="s">
        <v>1726</v>
      </c>
      <c r="AV4" s="2982"/>
      <c r="AW4" s="3010" t="s">
        <v>2251</v>
      </c>
      <c r="AX4" s="2951" t="s">
        <v>1237</v>
      </c>
    </row>
    <row r="5" spans="1:50" s="2070" customFormat="1" ht="78.75" customHeight="1">
      <c r="A5" s="2992"/>
      <c r="B5" s="2993"/>
      <c r="C5" s="2993"/>
      <c r="D5" s="2994"/>
      <c r="E5" s="2998"/>
      <c r="F5" s="2998"/>
      <c r="G5" s="2998"/>
      <c r="H5" s="2998"/>
      <c r="I5" s="2998"/>
      <c r="J5" s="2998"/>
      <c r="K5" s="2985" t="s">
        <v>2204</v>
      </c>
      <c r="L5" s="2986"/>
      <c r="M5" s="2986"/>
      <c r="N5" s="2986"/>
      <c r="O5" s="2986"/>
      <c r="P5" s="2986"/>
      <c r="Q5" s="2986"/>
      <c r="R5" s="2986"/>
      <c r="S5" s="2986"/>
      <c r="T5" s="2999"/>
      <c r="U5" s="3000">
        <v>12.5</v>
      </c>
      <c r="V5" s="3000"/>
      <c r="W5" s="3001" t="s">
        <v>1823</v>
      </c>
      <c r="X5" s="3002"/>
      <c r="Y5" s="3000" t="s">
        <v>1710</v>
      </c>
      <c r="Z5" s="2979" t="s">
        <v>1711</v>
      </c>
      <c r="AA5" s="2980"/>
      <c r="AB5" s="2985" t="s">
        <v>2204</v>
      </c>
      <c r="AC5" s="2986"/>
      <c r="AD5" s="2986"/>
      <c r="AE5" s="2986"/>
      <c r="AF5" s="2986"/>
      <c r="AG5" s="2986"/>
      <c r="AH5" s="2986"/>
      <c r="AI5" s="2986"/>
      <c r="AJ5" s="2986"/>
      <c r="AK5" s="2999"/>
      <c r="AL5" s="3000">
        <v>12.5</v>
      </c>
      <c r="AM5" s="3000"/>
      <c r="AN5" s="3001" t="s">
        <v>1823</v>
      </c>
      <c r="AO5" s="3002"/>
      <c r="AP5" s="3000" t="s">
        <v>1710</v>
      </c>
      <c r="AQ5" s="2979" t="s">
        <v>1711</v>
      </c>
      <c r="AR5" s="2980"/>
      <c r="AS5" s="2983"/>
      <c r="AT5" s="2984"/>
      <c r="AU5" s="2983"/>
      <c r="AV5" s="2984"/>
      <c r="AW5" s="3011"/>
      <c r="AX5" s="2952"/>
    </row>
    <row r="6" spans="1:50" s="2070" customFormat="1" ht="177.75" customHeight="1">
      <c r="A6" s="2992"/>
      <c r="B6" s="2993"/>
      <c r="C6" s="2993"/>
      <c r="D6" s="2994"/>
      <c r="E6" s="2071" t="s">
        <v>2114</v>
      </c>
      <c r="F6" s="2071" t="s">
        <v>2115</v>
      </c>
      <c r="G6" s="2071" t="s">
        <v>2114</v>
      </c>
      <c r="H6" s="2071" t="s">
        <v>2115</v>
      </c>
      <c r="I6" s="2071" t="s">
        <v>2114</v>
      </c>
      <c r="J6" s="2071" t="s">
        <v>2115</v>
      </c>
      <c r="K6" s="2072" t="s">
        <v>2205</v>
      </c>
      <c r="L6" s="2072" t="s">
        <v>2206</v>
      </c>
      <c r="M6" s="2072" t="s">
        <v>2207</v>
      </c>
      <c r="N6" s="2072" t="s">
        <v>2267</v>
      </c>
      <c r="O6" s="2072">
        <v>1</v>
      </c>
      <c r="P6" s="2072">
        <v>2.5</v>
      </c>
      <c r="Q6" s="2072">
        <v>3.5</v>
      </c>
      <c r="R6" s="2072">
        <v>4.25</v>
      </c>
      <c r="S6" s="2072">
        <v>6.5</v>
      </c>
      <c r="T6" s="2072" t="s">
        <v>1618</v>
      </c>
      <c r="U6" s="2073" t="s">
        <v>2209</v>
      </c>
      <c r="V6" s="2073" t="s">
        <v>1720</v>
      </c>
      <c r="W6" s="2074"/>
      <c r="X6" s="2073" t="s">
        <v>1723</v>
      </c>
      <c r="Y6" s="3000"/>
      <c r="Z6" s="2075"/>
      <c r="AA6" s="2073" t="s">
        <v>1723</v>
      </c>
      <c r="AB6" s="2072" t="s">
        <v>2205</v>
      </c>
      <c r="AC6" s="2072" t="s">
        <v>2206</v>
      </c>
      <c r="AD6" s="2072" t="s">
        <v>2207</v>
      </c>
      <c r="AE6" s="2072" t="s">
        <v>2208</v>
      </c>
      <c r="AF6" s="2072">
        <v>1</v>
      </c>
      <c r="AG6" s="2072">
        <v>2.5</v>
      </c>
      <c r="AH6" s="2072">
        <v>3.5</v>
      </c>
      <c r="AI6" s="2072">
        <v>4.25</v>
      </c>
      <c r="AJ6" s="2072">
        <v>6.5</v>
      </c>
      <c r="AK6" s="2072" t="s">
        <v>1618</v>
      </c>
      <c r="AL6" s="2073" t="s">
        <v>2209</v>
      </c>
      <c r="AM6" s="2073" t="s">
        <v>1720</v>
      </c>
      <c r="AN6" s="2074"/>
      <c r="AO6" s="2073" t="s">
        <v>1723</v>
      </c>
      <c r="AP6" s="3000"/>
      <c r="AQ6" s="2075"/>
      <c r="AR6" s="2073" t="s">
        <v>1723</v>
      </c>
      <c r="AS6" s="2076" t="s">
        <v>2210</v>
      </c>
      <c r="AT6" s="2076" t="s">
        <v>2268</v>
      </c>
      <c r="AU6" s="2076" t="s">
        <v>2210</v>
      </c>
      <c r="AV6" s="2076" t="s">
        <v>2268</v>
      </c>
      <c r="AW6" s="3012"/>
      <c r="AX6" s="2953"/>
    </row>
    <row r="7" spans="1:50" s="2079" customFormat="1" ht="46.5" customHeight="1">
      <c r="A7" s="2995"/>
      <c r="B7" s="2996"/>
      <c r="C7" s="2996"/>
      <c r="D7" s="2997"/>
      <c r="E7" s="2077" t="s">
        <v>35</v>
      </c>
      <c r="F7" s="2077" t="s">
        <v>36</v>
      </c>
      <c r="G7" s="2077" t="s">
        <v>217</v>
      </c>
      <c r="H7" s="2077" t="s">
        <v>218</v>
      </c>
      <c r="I7" s="2077" t="s">
        <v>219</v>
      </c>
      <c r="J7" s="2077" t="s">
        <v>220</v>
      </c>
      <c r="K7" s="2078" t="s">
        <v>221</v>
      </c>
      <c r="L7" s="2078" t="s">
        <v>222</v>
      </c>
      <c r="M7" s="2078" t="s">
        <v>223</v>
      </c>
      <c r="N7" s="2078" t="s">
        <v>224</v>
      </c>
      <c r="O7" s="2078" t="s">
        <v>225</v>
      </c>
      <c r="P7" s="2078" t="s">
        <v>226</v>
      </c>
      <c r="Q7" s="2078" t="s">
        <v>227</v>
      </c>
      <c r="R7" s="2078" t="s">
        <v>228</v>
      </c>
      <c r="S7" s="2078" t="s">
        <v>229</v>
      </c>
      <c r="T7" s="2078" t="s">
        <v>230</v>
      </c>
      <c r="U7" s="2078" t="s">
        <v>231</v>
      </c>
      <c r="V7" s="2078" t="s">
        <v>232</v>
      </c>
      <c r="W7" s="2078" t="s">
        <v>233</v>
      </c>
      <c r="X7" s="2078" t="s">
        <v>234</v>
      </c>
      <c r="Y7" s="2078" t="s">
        <v>235</v>
      </c>
      <c r="Z7" s="2078" t="s">
        <v>236</v>
      </c>
      <c r="AA7" s="2078" t="s">
        <v>237</v>
      </c>
      <c r="AB7" s="2078" t="s">
        <v>238</v>
      </c>
      <c r="AC7" s="2078" t="s">
        <v>239</v>
      </c>
      <c r="AD7" s="2078" t="s">
        <v>240</v>
      </c>
      <c r="AE7" s="2078" t="s">
        <v>241</v>
      </c>
      <c r="AF7" s="2078" t="s">
        <v>242</v>
      </c>
      <c r="AG7" s="2078" t="s">
        <v>243</v>
      </c>
      <c r="AH7" s="2078" t="s">
        <v>244</v>
      </c>
      <c r="AI7" s="2078" t="s">
        <v>245</v>
      </c>
      <c r="AJ7" s="2078" t="s">
        <v>246</v>
      </c>
      <c r="AK7" s="2078" t="s">
        <v>247</v>
      </c>
      <c r="AL7" s="2078" t="s">
        <v>248</v>
      </c>
      <c r="AM7" s="2078" t="s">
        <v>249</v>
      </c>
      <c r="AN7" s="2078" t="s">
        <v>250</v>
      </c>
      <c r="AO7" s="2078" t="s">
        <v>251</v>
      </c>
      <c r="AP7" s="2078" t="s">
        <v>252</v>
      </c>
      <c r="AQ7" s="2078" t="s">
        <v>253</v>
      </c>
      <c r="AR7" s="2078" t="s">
        <v>254</v>
      </c>
      <c r="AS7" s="2077" t="s">
        <v>255</v>
      </c>
      <c r="AT7" s="2077" t="s">
        <v>256</v>
      </c>
      <c r="AU7" s="2077" t="s">
        <v>257</v>
      </c>
      <c r="AV7" s="2077" t="s">
        <v>258</v>
      </c>
      <c r="AW7" s="2077" t="s">
        <v>259</v>
      </c>
      <c r="AX7" s="2077" t="s">
        <v>260</v>
      </c>
    </row>
    <row r="8" spans="1:50" s="2079" customFormat="1" ht="99.75" customHeight="1">
      <c r="A8" s="2080" t="s">
        <v>35</v>
      </c>
      <c r="B8" s="3008" t="s">
        <v>1297</v>
      </c>
      <c r="C8" s="3008"/>
      <c r="D8" s="3009"/>
      <c r="E8" s="2081"/>
      <c r="F8" s="2082"/>
      <c r="G8" s="2081"/>
      <c r="H8" s="2082"/>
      <c r="I8" s="2081"/>
      <c r="J8" s="2083"/>
      <c r="K8" s="2081"/>
      <c r="L8" s="2083"/>
      <c r="M8" s="2083"/>
      <c r="N8" s="2083"/>
      <c r="O8" s="2083"/>
      <c r="P8" s="2083"/>
      <c r="Q8" s="2083"/>
      <c r="R8" s="2083"/>
      <c r="S8" s="2083"/>
      <c r="T8" s="2083"/>
      <c r="U8" s="2083"/>
      <c r="V8" s="2083"/>
      <c r="W8" s="2083"/>
      <c r="X8" s="2083"/>
      <c r="Y8" s="2083"/>
      <c r="Z8" s="2083"/>
      <c r="AA8" s="2083"/>
      <c r="AB8" s="2081"/>
      <c r="AC8" s="2084"/>
      <c r="AD8" s="2085"/>
      <c r="AE8" s="2086"/>
      <c r="AF8" s="2083"/>
      <c r="AG8" s="2084"/>
      <c r="AH8" s="2084"/>
      <c r="AI8" s="2087"/>
      <c r="AJ8" s="2087"/>
      <c r="AK8" s="2087"/>
      <c r="AL8" s="2088"/>
      <c r="AM8" s="2088"/>
      <c r="AN8" s="2088"/>
      <c r="AO8" s="2088"/>
      <c r="AP8" s="2088"/>
      <c r="AQ8" s="2087"/>
      <c r="AR8" s="2089"/>
      <c r="AS8" s="2090"/>
      <c r="AT8" s="2089"/>
      <c r="AU8" s="2084"/>
      <c r="AV8" s="2084"/>
      <c r="AW8" s="2091"/>
      <c r="AX8" s="2091" t="s">
        <v>1298</v>
      </c>
    </row>
    <row r="9" spans="1:50" s="2079" customFormat="1" ht="99.75" customHeight="1">
      <c r="A9" s="2080"/>
      <c r="B9" s="3005" t="s">
        <v>2269</v>
      </c>
      <c r="C9" s="3006"/>
      <c r="D9" s="3006"/>
      <c r="E9" s="3006"/>
      <c r="F9" s="3006"/>
      <c r="G9" s="3006"/>
      <c r="H9" s="3006"/>
      <c r="I9" s="3006"/>
      <c r="J9" s="3006"/>
      <c r="K9" s="3006"/>
      <c r="L9" s="3006"/>
      <c r="M9" s="3006"/>
      <c r="N9" s="3006"/>
      <c r="O9" s="3006"/>
      <c r="P9" s="3006"/>
      <c r="Q9" s="3006"/>
      <c r="R9" s="3006"/>
      <c r="S9" s="3006"/>
      <c r="T9" s="3006"/>
      <c r="U9" s="3006"/>
      <c r="V9" s="3006"/>
      <c r="W9" s="3006"/>
      <c r="X9" s="3006"/>
      <c r="Y9" s="3006"/>
      <c r="Z9" s="3006"/>
      <c r="AA9" s="3006"/>
      <c r="AB9" s="3006"/>
      <c r="AC9" s="3006"/>
      <c r="AD9" s="3006"/>
      <c r="AE9" s="3006"/>
      <c r="AF9" s="3006"/>
      <c r="AG9" s="3006"/>
      <c r="AH9" s="3006"/>
      <c r="AI9" s="3006"/>
      <c r="AJ9" s="3006"/>
      <c r="AK9" s="3006"/>
      <c r="AL9" s="3006"/>
      <c r="AM9" s="3006"/>
      <c r="AN9" s="3006"/>
      <c r="AO9" s="3006"/>
      <c r="AP9" s="3006"/>
      <c r="AQ9" s="3006"/>
      <c r="AR9" s="3006"/>
      <c r="AS9" s="3006"/>
      <c r="AT9" s="3006"/>
      <c r="AU9" s="3006"/>
      <c r="AV9" s="3006"/>
      <c r="AW9" s="3006"/>
      <c r="AX9" s="3007"/>
    </row>
    <row r="10" spans="1:50" s="2062" customFormat="1" ht="99.75" customHeight="1">
      <c r="A10" s="2092" t="s">
        <v>36</v>
      </c>
      <c r="B10" s="2975" t="s">
        <v>1728</v>
      </c>
      <c r="C10" s="2975"/>
      <c r="D10" s="2976"/>
      <c r="E10" s="2093"/>
      <c r="F10" s="2094"/>
      <c r="G10" s="2095"/>
      <c r="H10" s="2094"/>
      <c r="I10" s="2095"/>
      <c r="J10" s="2096"/>
      <c r="K10" s="2093"/>
      <c r="L10" s="2096"/>
      <c r="M10" s="2096"/>
      <c r="N10" s="2096"/>
      <c r="O10" s="2096"/>
      <c r="P10" s="2096"/>
      <c r="Q10" s="2096"/>
      <c r="R10" s="2096"/>
      <c r="S10" s="2096"/>
      <c r="T10" s="2096"/>
      <c r="U10" s="2096"/>
      <c r="V10" s="2096"/>
      <c r="W10" s="2096"/>
      <c r="X10" s="2096"/>
      <c r="Y10" s="2096"/>
      <c r="Z10" s="2096"/>
      <c r="AA10" s="2096"/>
      <c r="AB10" s="2095"/>
      <c r="AC10" s="2097"/>
      <c r="AD10" s="2098"/>
      <c r="AE10" s="2099"/>
      <c r="AF10" s="2097"/>
      <c r="AG10" s="2096"/>
      <c r="AH10" s="2096"/>
      <c r="AI10" s="2097"/>
      <c r="AJ10" s="2097"/>
      <c r="AK10" s="2097"/>
      <c r="AL10" s="2097"/>
      <c r="AM10" s="2097"/>
      <c r="AN10" s="2097"/>
      <c r="AO10" s="2097"/>
      <c r="AP10" s="2097"/>
      <c r="AQ10" s="2097"/>
      <c r="AR10" s="2097"/>
      <c r="AS10" s="2095"/>
      <c r="AT10" s="2097"/>
      <c r="AU10" s="2097"/>
      <c r="AV10" s="2097"/>
      <c r="AW10" s="2100"/>
      <c r="AX10" s="2101"/>
    </row>
    <row r="11" spans="1:50" s="2062" customFormat="1" ht="75" customHeight="1">
      <c r="A11" s="2092" t="s">
        <v>217</v>
      </c>
      <c r="B11" s="2102"/>
      <c r="C11" s="2103" t="s">
        <v>1730</v>
      </c>
      <c r="D11" s="2104"/>
      <c r="E11" s="2093"/>
      <c r="F11" s="2105"/>
      <c r="G11" s="2093"/>
      <c r="H11" s="2105"/>
      <c r="I11" s="2093"/>
      <c r="J11" s="2096"/>
      <c r="K11" s="2093"/>
      <c r="L11" s="2096"/>
      <c r="M11" s="2096"/>
      <c r="N11" s="2096"/>
      <c r="O11" s="2096"/>
      <c r="P11" s="2096"/>
      <c r="Q11" s="2096"/>
      <c r="R11" s="2096"/>
      <c r="S11" s="2096"/>
      <c r="T11" s="2101"/>
      <c r="U11" s="2096"/>
      <c r="V11" s="2096"/>
      <c r="W11" s="2096"/>
      <c r="X11" s="2096"/>
      <c r="Y11" s="2096"/>
      <c r="Z11" s="2096"/>
      <c r="AA11" s="2096"/>
      <c r="AB11" s="2095"/>
      <c r="AC11" s="2097"/>
      <c r="AD11" s="2098"/>
      <c r="AE11" s="2099"/>
      <c r="AF11" s="2097"/>
      <c r="AG11" s="2096"/>
      <c r="AH11" s="2096"/>
      <c r="AI11" s="2097"/>
      <c r="AJ11" s="2097"/>
      <c r="AK11" s="2101"/>
      <c r="AL11" s="2097"/>
      <c r="AM11" s="2097"/>
      <c r="AN11" s="2097"/>
      <c r="AO11" s="2097"/>
      <c r="AP11" s="2097"/>
      <c r="AQ11" s="2097"/>
      <c r="AR11" s="2097"/>
      <c r="AS11" s="2095"/>
      <c r="AT11" s="2097"/>
      <c r="AU11" s="2097"/>
      <c r="AV11" s="2097"/>
      <c r="AW11" s="2100"/>
      <c r="AX11" s="2101"/>
    </row>
    <row r="12" spans="1:50" s="2062" customFormat="1" ht="75" customHeight="1">
      <c r="A12" s="2092" t="s">
        <v>218</v>
      </c>
      <c r="B12" s="2102"/>
      <c r="C12" s="2987" t="s">
        <v>2270</v>
      </c>
      <c r="D12" s="2988"/>
      <c r="E12" s="2093"/>
      <c r="F12" s="2105"/>
      <c r="G12" s="2093"/>
      <c r="H12" s="2105"/>
      <c r="I12" s="2093"/>
      <c r="J12" s="2096"/>
      <c r="K12" s="2093"/>
      <c r="L12" s="2096"/>
      <c r="M12" s="2096"/>
      <c r="N12" s="2096"/>
      <c r="O12" s="2096"/>
      <c r="P12" s="2096"/>
      <c r="Q12" s="2096"/>
      <c r="R12" s="2096"/>
      <c r="S12" s="2096"/>
      <c r="T12" s="2096"/>
      <c r="U12" s="2096"/>
      <c r="V12" s="2096"/>
      <c r="W12" s="2096"/>
      <c r="X12" s="2096"/>
      <c r="Y12" s="2096"/>
      <c r="Z12" s="2096"/>
      <c r="AA12" s="2096"/>
      <c r="AB12" s="2095"/>
      <c r="AC12" s="2097"/>
      <c r="AD12" s="2098"/>
      <c r="AE12" s="2099"/>
      <c r="AF12" s="2097"/>
      <c r="AG12" s="2096"/>
      <c r="AH12" s="2096"/>
      <c r="AI12" s="2097"/>
      <c r="AJ12" s="2097"/>
      <c r="AK12" s="2097"/>
      <c r="AL12" s="2097"/>
      <c r="AM12" s="2097"/>
      <c r="AN12" s="2097"/>
      <c r="AO12" s="2097"/>
      <c r="AP12" s="2097"/>
      <c r="AQ12" s="2097"/>
      <c r="AR12" s="2097"/>
      <c r="AS12" s="2095"/>
      <c r="AT12" s="2097"/>
      <c r="AU12" s="2097"/>
      <c r="AV12" s="2097"/>
      <c r="AW12" s="2100"/>
      <c r="AX12" s="2101"/>
    </row>
    <row r="13" spans="1:50" s="2062" customFormat="1" ht="99.75" customHeight="1">
      <c r="A13" s="2092" t="s">
        <v>219</v>
      </c>
      <c r="B13" s="2975" t="s">
        <v>1734</v>
      </c>
      <c r="C13" s="2975"/>
      <c r="D13" s="2976"/>
      <c r="E13" s="2093"/>
      <c r="F13" s="2094"/>
      <c r="G13" s="2095"/>
      <c r="H13" s="2094"/>
      <c r="I13" s="2095"/>
      <c r="J13" s="2096"/>
      <c r="K13" s="2093"/>
      <c r="L13" s="2096"/>
      <c r="M13" s="2096"/>
      <c r="N13" s="2096"/>
      <c r="O13" s="2096"/>
      <c r="P13" s="2096"/>
      <c r="Q13" s="2096"/>
      <c r="R13" s="2096"/>
      <c r="S13" s="2096"/>
      <c r="T13" s="2096"/>
      <c r="U13" s="2096"/>
      <c r="V13" s="2096"/>
      <c r="W13" s="2096"/>
      <c r="X13" s="2096"/>
      <c r="Y13" s="2096"/>
      <c r="Z13" s="2096"/>
      <c r="AA13" s="2096"/>
      <c r="AB13" s="2095"/>
      <c r="AC13" s="2097"/>
      <c r="AD13" s="2098"/>
      <c r="AE13" s="2099"/>
      <c r="AF13" s="2097"/>
      <c r="AG13" s="2096"/>
      <c r="AH13" s="2096"/>
      <c r="AI13" s="2097"/>
      <c r="AJ13" s="2097"/>
      <c r="AK13" s="2097"/>
      <c r="AL13" s="2097"/>
      <c r="AM13" s="2097"/>
      <c r="AN13" s="2097"/>
      <c r="AO13" s="2097"/>
      <c r="AP13" s="2097"/>
      <c r="AQ13" s="2097"/>
      <c r="AR13" s="2097"/>
      <c r="AS13" s="2095"/>
      <c r="AT13" s="2097"/>
      <c r="AU13" s="2097"/>
      <c r="AV13" s="2097"/>
      <c r="AW13" s="2100"/>
      <c r="AX13" s="2101"/>
    </row>
    <row r="14" spans="1:50" s="2062" customFormat="1" ht="75" customHeight="1">
      <c r="A14" s="2092" t="s">
        <v>220</v>
      </c>
      <c r="B14" s="2102"/>
      <c r="C14" s="2103" t="s">
        <v>1730</v>
      </c>
      <c r="D14" s="2104"/>
      <c r="E14" s="2093"/>
      <c r="F14" s="2105"/>
      <c r="G14" s="2093"/>
      <c r="H14" s="2105"/>
      <c r="I14" s="2093"/>
      <c r="J14" s="2096"/>
      <c r="K14" s="2093"/>
      <c r="L14" s="2096"/>
      <c r="M14" s="2096"/>
      <c r="N14" s="2096"/>
      <c r="O14" s="2096"/>
      <c r="P14" s="2096"/>
      <c r="Q14" s="2096"/>
      <c r="R14" s="2096"/>
      <c r="S14" s="2096"/>
      <c r="T14" s="2101"/>
      <c r="U14" s="2096"/>
      <c r="V14" s="2096"/>
      <c r="W14" s="2096"/>
      <c r="X14" s="2096"/>
      <c r="Y14" s="2096"/>
      <c r="Z14" s="2096"/>
      <c r="AA14" s="2096"/>
      <c r="AB14" s="2095"/>
      <c r="AC14" s="2097"/>
      <c r="AD14" s="2106"/>
      <c r="AE14" s="2096"/>
      <c r="AF14" s="2097"/>
      <c r="AG14" s="2096"/>
      <c r="AH14" s="2096"/>
      <c r="AI14" s="2097"/>
      <c r="AJ14" s="2097"/>
      <c r="AK14" s="2101"/>
      <c r="AL14" s="2097"/>
      <c r="AM14" s="2097"/>
      <c r="AN14" s="2097"/>
      <c r="AO14" s="2097"/>
      <c r="AP14" s="2097"/>
      <c r="AQ14" s="2097"/>
      <c r="AR14" s="2097"/>
      <c r="AS14" s="2095"/>
      <c r="AT14" s="2097"/>
      <c r="AU14" s="2097"/>
      <c r="AV14" s="2097"/>
      <c r="AW14" s="2100"/>
      <c r="AX14" s="2101"/>
    </row>
    <row r="15" spans="1:50" s="2062" customFormat="1" ht="75" customHeight="1">
      <c r="A15" s="2092" t="s">
        <v>221</v>
      </c>
      <c r="B15" s="2102"/>
      <c r="C15" s="2987" t="s">
        <v>2270</v>
      </c>
      <c r="D15" s="2988"/>
      <c r="E15" s="2093"/>
      <c r="F15" s="2105"/>
      <c r="G15" s="2093"/>
      <c r="H15" s="2105"/>
      <c r="I15" s="2093"/>
      <c r="J15" s="2096"/>
      <c r="K15" s="2093"/>
      <c r="L15" s="2096"/>
      <c r="M15" s="2096"/>
      <c r="N15" s="2096"/>
      <c r="O15" s="2096"/>
      <c r="P15" s="2096"/>
      <c r="Q15" s="2096"/>
      <c r="R15" s="2096"/>
      <c r="S15" s="2096"/>
      <c r="T15" s="2096"/>
      <c r="U15" s="2096"/>
      <c r="V15" s="2096"/>
      <c r="W15" s="2096"/>
      <c r="X15" s="2096"/>
      <c r="Y15" s="2096"/>
      <c r="Z15" s="2096"/>
      <c r="AA15" s="2096"/>
      <c r="AB15" s="2095"/>
      <c r="AC15" s="2097"/>
      <c r="AD15" s="2106"/>
      <c r="AE15" s="2096"/>
      <c r="AF15" s="2097"/>
      <c r="AG15" s="2096"/>
      <c r="AH15" s="2096"/>
      <c r="AI15" s="2097"/>
      <c r="AJ15" s="2097"/>
      <c r="AK15" s="2097"/>
      <c r="AL15" s="2097"/>
      <c r="AM15" s="2097"/>
      <c r="AN15" s="2097"/>
      <c r="AO15" s="2097"/>
      <c r="AP15" s="2097"/>
      <c r="AQ15" s="2097"/>
      <c r="AR15" s="2097"/>
      <c r="AS15" s="2095"/>
      <c r="AT15" s="2097"/>
      <c r="AU15" s="2097"/>
      <c r="AV15" s="2097"/>
      <c r="AW15" s="2100"/>
      <c r="AX15" s="2101"/>
    </row>
    <row r="16" spans="1:50" s="2062" customFormat="1" ht="99.75" customHeight="1">
      <c r="A16" s="2092" t="s">
        <v>222</v>
      </c>
      <c r="B16" s="2975" t="s">
        <v>1735</v>
      </c>
      <c r="C16" s="2975"/>
      <c r="D16" s="2976"/>
      <c r="E16" s="2095"/>
      <c r="F16" s="2094"/>
      <c r="G16" s="2095"/>
      <c r="H16" s="2094"/>
      <c r="I16" s="2095"/>
      <c r="J16" s="2097"/>
      <c r="K16" s="2093"/>
      <c r="L16" s="2096"/>
      <c r="M16" s="2096"/>
      <c r="N16" s="2096"/>
      <c r="O16" s="2096"/>
      <c r="P16" s="2096"/>
      <c r="Q16" s="2096"/>
      <c r="R16" s="2096"/>
      <c r="S16" s="2096"/>
      <c r="T16" s="2096"/>
      <c r="U16" s="2096"/>
      <c r="V16" s="2096"/>
      <c r="W16" s="2096"/>
      <c r="X16" s="2096"/>
      <c r="Y16" s="2096"/>
      <c r="Z16" s="2097"/>
      <c r="AA16" s="2097"/>
      <c r="AB16" s="2095"/>
      <c r="AC16" s="2097"/>
      <c r="AD16" s="2106"/>
      <c r="AE16" s="2096"/>
      <c r="AF16" s="2097"/>
      <c r="AG16" s="2096"/>
      <c r="AH16" s="2096"/>
      <c r="AI16" s="2097"/>
      <c r="AJ16" s="2097"/>
      <c r="AK16" s="2097"/>
      <c r="AL16" s="2097"/>
      <c r="AM16" s="2097"/>
      <c r="AN16" s="2097"/>
      <c r="AO16" s="2097"/>
      <c r="AP16" s="2097"/>
      <c r="AQ16" s="2097"/>
      <c r="AR16" s="2097"/>
      <c r="AS16" s="2095"/>
      <c r="AT16" s="2097"/>
      <c r="AU16" s="2097"/>
      <c r="AV16" s="2097"/>
      <c r="AW16" s="2100"/>
      <c r="AX16" s="2101"/>
    </row>
    <row r="17" spans="1:50" s="2062" customFormat="1" ht="99.75" customHeight="1">
      <c r="A17" s="2092" t="s">
        <v>223</v>
      </c>
      <c r="B17" s="2102"/>
      <c r="C17" s="2103" t="s">
        <v>1730</v>
      </c>
      <c r="D17" s="2104"/>
      <c r="E17" s="2095"/>
      <c r="F17" s="2094"/>
      <c r="G17" s="2095"/>
      <c r="H17" s="2094"/>
      <c r="I17" s="2095"/>
      <c r="J17" s="2097"/>
      <c r="K17" s="2093"/>
      <c r="L17" s="2096"/>
      <c r="M17" s="2096"/>
      <c r="N17" s="2096"/>
      <c r="O17" s="2096"/>
      <c r="P17" s="2096"/>
      <c r="Q17" s="2096"/>
      <c r="R17" s="2096"/>
      <c r="S17" s="2096"/>
      <c r="T17" s="2101"/>
      <c r="U17" s="2096"/>
      <c r="V17" s="2096"/>
      <c r="W17" s="2096"/>
      <c r="X17" s="2096"/>
      <c r="Y17" s="2096"/>
      <c r="Z17" s="2097"/>
      <c r="AA17" s="2097"/>
      <c r="AB17" s="2095"/>
      <c r="AC17" s="2097"/>
      <c r="AD17" s="2106"/>
      <c r="AE17" s="2096"/>
      <c r="AF17" s="2097"/>
      <c r="AG17" s="2096"/>
      <c r="AH17" s="2096"/>
      <c r="AI17" s="2097"/>
      <c r="AJ17" s="2097"/>
      <c r="AK17" s="2101"/>
      <c r="AL17" s="2097"/>
      <c r="AM17" s="2097"/>
      <c r="AN17" s="2097"/>
      <c r="AO17" s="2097"/>
      <c r="AP17" s="2097"/>
      <c r="AQ17" s="2097"/>
      <c r="AR17" s="2097"/>
      <c r="AS17" s="2095"/>
      <c r="AT17" s="2097"/>
      <c r="AU17" s="2097"/>
      <c r="AV17" s="2097"/>
      <c r="AW17" s="2100"/>
      <c r="AX17" s="2101"/>
    </row>
    <row r="18" spans="1:50" s="2062" customFormat="1" ht="99.75" customHeight="1">
      <c r="A18" s="2092" t="s">
        <v>224</v>
      </c>
      <c r="B18" s="2102"/>
      <c r="C18" s="2987" t="s">
        <v>2270</v>
      </c>
      <c r="D18" s="2988"/>
      <c r="E18" s="2095"/>
      <c r="F18" s="2094"/>
      <c r="G18" s="2095"/>
      <c r="H18" s="2094"/>
      <c r="I18" s="2095"/>
      <c r="J18" s="2097"/>
      <c r="K18" s="2095"/>
      <c r="L18" s="2097"/>
      <c r="M18" s="2097"/>
      <c r="N18" s="2097"/>
      <c r="O18" s="2097"/>
      <c r="P18" s="2097"/>
      <c r="Q18" s="2097"/>
      <c r="R18" s="2097"/>
      <c r="S18" s="2097"/>
      <c r="T18" s="2097"/>
      <c r="U18" s="2096"/>
      <c r="V18" s="2096"/>
      <c r="W18" s="2097"/>
      <c r="X18" s="2097"/>
      <c r="Y18" s="2096"/>
      <c r="Z18" s="2097"/>
      <c r="AA18" s="2097"/>
      <c r="AB18" s="2095"/>
      <c r="AC18" s="2097"/>
      <c r="AD18" s="2106"/>
      <c r="AE18" s="2096"/>
      <c r="AF18" s="2097"/>
      <c r="AG18" s="2096"/>
      <c r="AH18" s="2096"/>
      <c r="AI18" s="2097"/>
      <c r="AJ18" s="2097"/>
      <c r="AK18" s="2097"/>
      <c r="AL18" s="2097"/>
      <c r="AM18" s="2097"/>
      <c r="AN18" s="2097"/>
      <c r="AO18" s="2097"/>
      <c r="AP18" s="2097"/>
      <c r="AQ18" s="2097"/>
      <c r="AR18" s="2097"/>
      <c r="AS18" s="2095"/>
      <c r="AT18" s="2097"/>
      <c r="AU18" s="2097"/>
      <c r="AV18" s="2097"/>
      <c r="AW18" s="2100"/>
      <c r="AX18" s="2101"/>
    </row>
    <row r="19" spans="1:50" s="2079" customFormat="1" ht="99.75" customHeight="1">
      <c r="A19" s="2080"/>
      <c r="B19" s="3005" t="s">
        <v>2271</v>
      </c>
      <c r="C19" s="3006"/>
      <c r="D19" s="3006"/>
      <c r="E19" s="3006"/>
      <c r="F19" s="3006"/>
      <c r="G19" s="3006"/>
      <c r="H19" s="3006"/>
      <c r="I19" s="3006"/>
      <c r="J19" s="3006"/>
      <c r="K19" s="3006"/>
      <c r="L19" s="3006"/>
      <c r="M19" s="3006"/>
      <c r="N19" s="3006"/>
      <c r="O19" s="3006"/>
      <c r="P19" s="3006"/>
      <c r="Q19" s="3006"/>
      <c r="R19" s="3006"/>
      <c r="S19" s="3006"/>
      <c r="T19" s="3006"/>
      <c r="U19" s="3006"/>
      <c r="V19" s="3006"/>
      <c r="W19" s="3006"/>
      <c r="X19" s="3006"/>
      <c r="Y19" s="3006"/>
      <c r="Z19" s="3006"/>
      <c r="AA19" s="3006"/>
      <c r="AB19" s="3006"/>
      <c r="AC19" s="3006"/>
      <c r="AD19" s="3006"/>
      <c r="AE19" s="3006"/>
      <c r="AF19" s="3006"/>
      <c r="AG19" s="3006"/>
      <c r="AH19" s="3006"/>
      <c r="AI19" s="3006"/>
      <c r="AJ19" s="3006"/>
      <c r="AK19" s="3006"/>
      <c r="AL19" s="3006"/>
      <c r="AM19" s="3006"/>
      <c r="AN19" s="3006"/>
      <c r="AO19" s="3006"/>
      <c r="AP19" s="3006"/>
      <c r="AQ19" s="3006"/>
      <c r="AR19" s="3006"/>
      <c r="AS19" s="3006"/>
      <c r="AT19" s="3006"/>
      <c r="AU19" s="3006"/>
      <c r="AV19" s="3006"/>
      <c r="AW19" s="3006"/>
      <c r="AX19" s="3007"/>
    </row>
    <row r="20" spans="1:50" s="2062" customFormat="1" ht="75" customHeight="1">
      <c r="A20" s="2092" t="s">
        <v>225</v>
      </c>
      <c r="B20" s="2107"/>
      <c r="C20" s="3003" t="s">
        <v>2272</v>
      </c>
      <c r="D20" s="3004"/>
      <c r="E20" s="2093"/>
      <c r="F20" s="2105"/>
      <c r="G20" s="2093"/>
      <c r="H20" s="2105"/>
      <c r="I20" s="2093"/>
      <c r="J20" s="2096"/>
      <c r="K20" s="2093"/>
      <c r="L20" s="2096"/>
      <c r="M20" s="2096"/>
      <c r="N20" s="2096"/>
      <c r="O20" s="2096"/>
      <c r="P20" s="2096"/>
      <c r="Q20" s="2096"/>
      <c r="R20" s="2096"/>
      <c r="S20" s="2096"/>
      <c r="T20" s="2096"/>
      <c r="U20" s="2096"/>
      <c r="V20" s="2096"/>
      <c r="W20" s="2096"/>
      <c r="X20" s="2096"/>
      <c r="Y20" s="2096"/>
      <c r="Z20" s="2096"/>
      <c r="AA20" s="2096"/>
      <c r="AB20" s="2093"/>
      <c r="AC20" s="2096"/>
      <c r="AD20" s="2106"/>
      <c r="AE20" s="2096"/>
      <c r="AF20" s="2096"/>
      <c r="AG20" s="2096"/>
      <c r="AH20" s="2096"/>
      <c r="AI20" s="2096"/>
      <c r="AJ20" s="2096"/>
      <c r="AK20" s="2096"/>
      <c r="AL20" s="2096"/>
      <c r="AM20" s="2096"/>
      <c r="AN20" s="2096"/>
      <c r="AO20" s="2096"/>
      <c r="AP20" s="2096"/>
      <c r="AQ20" s="2096"/>
      <c r="AR20" s="2096"/>
      <c r="AS20" s="2093"/>
      <c r="AT20" s="2096"/>
      <c r="AU20" s="2096"/>
      <c r="AV20" s="2096"/>
      <c r="AW20" s="2108"/>
      <c r="AX20" s="2108"/>
    </row>
    <row r="21" spans="1:50" s="2062" customFormat="1" ht="75" customHeight="1" thickBot="1">
      <c r="A21" s="2092" t="s">
        <v>226</v>
      </c>
      <c r="B21" s="2109"/>
      <c r="C21" s="2977" t="s">
        <v>2273</v>
      </c>
      <c r="D21" s="2978"/>
      <c r="E21" s="2110"/>
      <c r="F21" s="2111"/>
      <c r="G21" s="2110"/>
      <c r="H21" s="2111"/>
      <c r="I21" s="2110"/>
      <c r="J21" s="2112"/>
      <c r="K21" s="2110"/>
      <c r="L21" s="2112"/>
      <c r="M21" s="2112"/>
      <c r="N21" s="2112"/>
      <c r="O21" s="2112"/>
      <c r="P21" s="2112"/>
      <c r="Q21" s="2112"/>
      <c r="R21" s="2112"/>
      <c r="S21" s="2112"/>
      <c r="T21" s="2112"/>
      <c r="U21" s="2112"/>
      <c r="V21" s="2112"/>
      <c r="W21" s="2112"/>
      <c r="X21" s="2112"/>
      <c r="Y21" s="2112"/>
      <c r="Z21" s="2112"/>
      <c r="AA21" s="2112"/>
      <c r="AB21" s="2110"/>
      <c r="AC21" s="2112"/>
      <c r="AD21" s="2113"/>
      <c r="AE21" s="2112"/>
      <c r="AF21" s="2112"/>
      <c r="AG21" s="2112"/>
      <c r="AH21" s="2112"/>
      <c r="AI21" s="2112"/>
      <c r="AJ21" s="2112"/>
      <c r="AK21" s="2112"/>
      <c r="AL21" s="2112"/>
      <c r="AM21" s="2112"/>
      <c r="AN21" s="2112"/>
      <c r="AO21" s="2112"/>
      <c r="AP21" s="2112"/>
      <c r="AQ21" s="2112"/>
      <c r="AR21" s="2112"/>
      <c r="AS21" s="2110"/>
      <c r="AT21" s="2112"/>
      <c r="AU21" s="2112"/>
      <c r="AV21" s="2112"/>
      <c r="AW21" s="2114"/>
      <c r="AX21" s="2114"/>
    </row>
  </sheetData>
  <sheetProtection/>
  <mergeCells count="31">
    <mergeCell ref="AX4:AX6"/>
    <mergeCell ref="AW4:AW6"/>
    <mergeCell ref="G4:H5"/>
    <mergeCell ref="I4:J5"/>
    <mergeCell ref="C20:D20"/>
    <mergeCell ref="U5:V5"/>
    <mergeCell ref="W5:X5"/>
    <mergeCell ref="C18:D18"/>
    <mergeCell ref="B19:AX19"/>
    <mergeCell ref="Z5:AA5"/>
    <mergeCell ref="B8:D8"/>
    <mergeCell ref="B9:AX9"/>
    <mergeCell ref="B10:D10"/>
    <mergeCell ref="C12:D12"/>
    <mergeCell ref="K5:T5"/>
    <mergeCell ref="AB4:AR4"/>
    <mergeCell ref="AL5:AM5"/>
    <mergeCell ref="AN5:AO5"/>
    <mergeCell ref="AP5:AP6"/>
    <mergeCell ref="Y5:Y6"/>
    <mergeCell ref="AB5:AK5"/>
    <mergeCell ref="B16:D16"/>
    <mergeCell ref="C21:D21"/>
    <mergeCell ref="AQ5:AR5"/>
    <mergeCell ref="B13:D13"/>
    <mergeCell ref="AS4:AT5"/>
    <mergeCell ref="AU4:AV5"/>
    <mergeCell ref="K4:AA4"/>
    <mergeCell ref="C15:D15"/>
    <mergeCell ref="A4:D7"/>
    <mergeCell ref="E4: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3" r:id="rId1"/>
  <headerFooter>
    <oddFooter>&amp;L&amp;F&amp;A&amp;C&amp;A&amp;R&amp;D</oddFooter>
  </headerFooter>
</worksheet>
</file>

<file path=xl/worksheets/sheet34.xml><?xml version="1.0" encoding="utf-8"?>
<worksheet xmlns="http://schemas.openxmlformats.org/spreadsheetml/2006/main" xmlns:r="http://schemas.openxmlformats.org/officeDocument/2006/relationships">
  <sheetPr>
    <pageSetUpPr fitToPage="1"/>
  </sheetPr>
  <dimension ref="B2:E28"/>
  <sheetViews>
    <sheetView zoomScale="60" zoomScaleNormal="60" zoomScalePageLayoutView="0" workbookViewId="0" topLeftCell="A1">
      <selection activeCell="G33" sqref="G33"/>
    </sheetView>
  </sheetViews>
  <sheetFormatPr defaultColWidth="12.28125" defaultRowHeight="15"/>
  <cols>
    <col min="1" max="1" width="3.8515625" style="2116" customWidth="1"/>
    <col min="2" max="2" width="12.28125" style="2116" customWidth="1"/>
    <col min="3" max="3" width="47.00390625" style="2116" customWidth="1"/>
    <col min="4" max="4" width="91.421875" style="2116" customWidth="1"/>
    <col min="5" max="254" width="11.421875" style="2116" customWidth="1"/>
    <col min="255" max="255" width="3.8515625" style="2116" customWidth="1"/>
    <col min="256" max="16384" width="12.28125" style="2116" customWidth="1"/>
  </cols>
  <sheetData>
    <row r="2" spans="2:3" ht="18">
      <c r="B2" s="2115" t="s">
        <v>2263</v>
      </c>
      <c r="C2" s="2115"/>
    </row>
    <row r="4" ht="13.5" thickBot="1"/>
    <row r="5" spans="2:4" ht="24.75" customHeight="1">
      <c r="B5" s="2044" t="s">
        <v>37</v>
      </c>
      <c r="C5" s="2045" t="s">
        <v>152</v>
      </c>
      <c r="D5" s="2046" t="s">
        <v>1676</v>
      </c>
    </row>
    <row r="6" spans="2:4" ht="18" customHeight="1">
      <c r="B6" s="2970" t="s">
        <v>1357</v>
      </c>
      <c r="C6" s="2971"/>
      <c r="D6" s="2972"/>
    </row>
    <row r="7" spans="2:4" ht="71.25" customHeight="1">
      <c r="B7" s="2117" t="s">
        <v>2226</v>
      </c>
      <c r="C7" s="2052" t="s">
        <v>2111</v>
      </c>
      <c r="D7" s="2118" t="s">
        <v>2274</v>
      </c>
    </row>
    <row r="8" spans="2:4" ht="30">
      <c r="B8" s="2117" t="s">
        <v>2228</v>
      </c>
      <c r="C8" s="2052" t="s">
        <v>2199</v>
      </c>
      <c r="D8" s="2049" t="s">
        <v>2229</v>
      </c>
    </row>
    <row r="9" spans="2:4" ht="30">
      <c r="B9" s="2117" t="s">
        <v>2230</v>
      </c>
      <c r="C9" s="2052" t="s">
        <v>2112</v>
      </c>
      <c r="D9" s="1922" t="s">
        <v>2162</v>
      </c>
    </row>
    <row r="10" spans="2:4" ht="37.5" customHeight="1">
      <c r="B10" s="2117" t="s">
        <v>2275</v>
      </c>
      <c r="C10" s="2052" t="s">
        <v>2232</v>
      </c>
      <c r="D10" s="2050" t="s">
        <v>2233</v>
      </c>
    </row>
    <row r="11" spans="2:4" ht="23.25" customHeight="1">
      <c r="B11" s="2117" t="s">
        <v>2276</v>
      </c>
      <c r="C11" s="2052" t="s">
        <v>1593</v>
      </c>
      <c r="D11" s="2053" t="s">
        <v>2277</v>
      </c>
    </row>
    <row r="12" spans="2:4" ht="41.25" customHeight="1">
      <c r="B12" s="2117" t="s">
        <v>2278</v>
      </c>
      <c r="C12" s="2052" t="s">
        <v>1823</v>
      </c>
      <c r="D12" s="2049" t="s">
        <v>2236</v>
      </c>
    </row>
    <row r="13" spans="2:4" ht="112.5" customHeight="1">
      <c r="B13" s="2117" t="s">
        <v>2279</v>
      </c>
      <c r="C13" s="2052" t="s">
        <v>2238</v>
      </c>
      <c r="D13" s="2049" t="s">
        <v>2239</v>
      </c>
    </row>
    <row r="14" spans="2:4" ht="45">
      <c r="B14" s="2117" t="s">
        <v>2280</v>
      </c>
      <c r="C14" s="2052" t="s">
        <v>1783</v>
      </c>
      <c r="D14" s="2049" t="s">
        <v>2281</v>
      </c>
    </row>
    <row r="15" spans="2:4" ht="45.75" customHeight="1">
      <c r="B15" s="2117" t="s">
        <v>2282</v>
      </c>
      <c r="C15" s="2052" t="s">
        <v>2283</v>
      </c>
      <c r="D15" s="2053" t="s">
        <v>2284</v>
      </c>
    </row>
    <row r="16" spans="2:4" ht="49.5" customHeight="1">
      <c r="B16" s="2117" t="s">
        <v>2285</v>
      </c>
      <c r="C16" s="2052" t="s">
        <v>2286</v>
      </c>
      <c r="D16" s="2053" t="s">
        <v>2287</v>
      </c>
    </row>
    <row r="17" spans="2:4" ht="57" customHeight="1">
      <c r="B17" s="2117" t="s">
        <v>2288</v>
      </c>
      <c r="C17" s="2052" t="s">
        <v>2251</v>
      </c>
      <c r="D17" s="2119" t="s">
        <v>2289</v>
      </c>
    </row>
    <row r="18" spans="2:4" ht="49.5" customHeight="1">
      <c r="B18" s="2120" t="s">
        <v>2290</v>
      </c>
      <c r="C18" s="2121" t="s">
        <v>2291</v>
      </c>
      <c r="D18" s="1922"/>
    </row>
    <row r="19" spans="2:4" ht="18">
      <c r="B19" s="2970" t="s">
        <v>1409</v>
      </c>
      <c r="C19" s="2971"/>
      <c r="D19" s="2972"/>
    </row>
    <row r="20" spans="2:4" ht="45">
      <c r="B20" s="2122"/>
      <c r="C20" s="2052" t="s">
        <v>1297</v>
      </c>
      <c r="D20" s="2053" t="s">
        <v>2292</v>
      </c>
    </row>
    <row r="21" spans="2:4" ht="22.5" customHeight="1">
      <c r="B21" s="2122"/>
      <c r="C21" s="2052" t="s">
        <v>1797</v>
      </c>
      <c r="D21" s="2049" t="s">
        <v>2257</v>
      </c>
    </row>
    <row r="22" spans="2:4" ht="38.25" customHeight="1">
      <c r="B22" s="2122"/>
      <c r="C22" s="2052" t="s">
        <v>1801</v>
      </c>
      <c r="D22" s="2049" t="s">
        <v>2258</v>
      </c>
    </row>
    <row r="23" spans="2:4" ht="49.5" customHeight="1">
      <c r="B23" s="2122"/>
      <c r="C23" s="2052" t="s">
        <v>1804</v>
      </c>
      <c r="D23" s="2049" t="s">
        <v>2259</v>
      </c>
    </row>
    <row r="24" spans="2:4" ht="15" customHeight="1">
      <c r="B24" s="2122"/>
      <c r="C24" s="2052" t="s">
        <v>1730</v>
      </c>
      <c r="D24" s="3013" t="s">
        <v>2293</v>
      </c>
    </row>
    <row r="25" spans="2:4" ht="30">
      <c r="B25" s="2122"/>
      <c r="C25" s="2052" t="s">
        <v>2272</v>
      </c>
      <c r="D25" s="3014"/>
    </row>
    <row r="26" spans="2:4" ht="60" customHeight="1">
      <c r="B26" s="2122"/>
      <c r="C26" s="2052" t="s">
        <v>2294</v>
      </c>
      <c r="D26" s="3015"/>
    </row>
    <row r="27" spans="2:4" ht="18.75" thickBot="1">
      <c r="B27" s="3016" t="s">
        <v>1593</v>
      </c>
      <c r="C27" s="3017"/>
      <c r="D27" s="3018"/>
    </row>
    <row r="28" spans="2:5" ht="89.25" customHeight="1" thickBot="1">
      <c r="B28" s="2123"/>
      <c r="C28" s="3019" t="s">
        <v>2295</v>
      </c>
      <c r="D28" s="3020"/>
      <c r="E28" s="2124"/>
    </row>
  </sheetData>
  <sheetProtection/>
  <mergeCells count="5">
    <mergeCell ref="B6:D6"/>
    <mergeCell ref="B19:D19"/>
    <mergeCell ref="D24:D26"/>
    <mergeCell ref="B27:D27"/>
    <mergeCell ref="C28:D2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headerFooter>
    <oddFooter>&amp;L&amp;F&amp;C&amp;A&amp;R&amp;D</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2:M19"/>
  <sheetViews>
    <sheetView zoomScale="50" zoomScaleNormal="50" zoomScalePageLayoutView="0" workbookViewId="0" topLeftCell="A1">
      <selection activeCell="G33" sqref="G33"/>
    </sheetView>
  </sheetViews>
  <sheetFormatPr defaultColWidth="11.421875" defaultRowHeight="15"/>
  <cols>
    <col min="1" max="1" width="15.421875" style="2125" customWidth="1"/>
    <col min="2" max="2" width="5.8515625" style="1590" customWidth="1"/>
    <col min="3" max="3" width="6.7109375" style="1590" customWidth="1"/>
    <col min="4" max="4" width="38.00390625" style="1590" customWidth="1"/>
    <col min="5" max="5" width="62.8515625" style="1590" customWidth="1"/>
    <col min="6" max="10" width="22.7109375" style="2125" customWidth="1"/>
    <col min="11" max="13" width="22.7109375" style="1590" customWidth="1"/>
    <col min="14" max="16384" width="11.421875" style="1590" customWidth="1"/>
  </cols>
  <sheetData>
    <row r="1" ht="12.75"/>
    <row r="2" spans="1:10" s="2129" customFormat="1" ht="22.5" customHeight="1">
      <c r="A2" s="2127"/>
      <c r="B2" s="2128" t="s">
        <v>2297</v>
      </c>
      <c r="C2" s="2128"/>
      <c r="D2" s="2128"/>
      <c r="E2" s="2128"/>
      <c r="F2" s="2126" t="s">
        <v>2296</v>
      </c>
      <c r="H2" s="2127"/>
      <c r="I2" s="2127"/>
      <c r="J2" s="2127"/>
    </row>
    <row r="3" spans="1:10" s="2135" customFormat="1" ht="28.5" customHeight="1">
      <c r="A3" s="2130"/>
      <c r="B3" s="2131" t="s">
        <v>2298</v>
      </c>
      <c r="C3" s="2132"/>
      <c r="D3" s="2133"/>
      <c r="E3" s="1839"/>
      <c r="F3" s="2134"/>
      <c r="G3" s="2134"/>
      <c r="H3" s="2130"/>
      <c r="I3" s="2130"/>
      <c r="J3" s="2130"/>
    </row>
    <row r="4" spans="1:10" s="2135" customFormat="1" ht="28.5" customHeight="1">
      <c r="A4" s="2130"/>
      <c r="B4" s="2136"/>
      <c r="C4" s="2132"/>
      <c r="D4" s="2133"/>
      <c r="E4" s="2133"/>
      <c r="F4" s="2134"/>
      <c r="G4" s="2134"/>
      <c r="H4" s="2130"/>
      <c r="I4" s="2130"/>
      <c r="J4" s="2130"/>
    </row>
    <row r="5" spans="2:13" ht="50.25" customHeight="1" thickBot="1">
      <c r="B5" s="2137"/>
      <c r="C5" s="2138"/>
      <c r="E5" s="2139"/>
      <c r="F5" s="2140"/>
      <c r="G5" s="2139"/>
      <c r="H5" s="2141"/>
      <c r="I5" s="2141"/>
      <c r="J5" s="2141"/>
      <c r="K5" s="2138"/>
      <c r="L5" s="2138"/>
      <c r="M5" s="2138"/>
    </row>
    <row r="6" spans="1:13" ht="24" customHeight="1">
      <c r="A6" s="2142"/>
      <c r="B6" s="2143"/>
      <c r="C6" s="2143"/>
      <c r="D6" s="2143"/>
      <c r="E6" s="2143"/>
      <c r="F6" s="2144"/>
      <c r="G6" s="3022" t="s">
        <v>2108</v>
      </c>
      <c r="H6" s="3023"/>
      <c r="I6" s="3023"/>
      <c r="J6" s="3024"/>
      <c r="K6" s="3025" t="s">
        <v>2109</v>
      </c>
      <c r="L6" s="3028" t="s">
        <v>2110</v>
      </c>
      <c r="M6" s="3031" t="s">
        <v>1237</v>
      </c>
    </row>
    <row r="7" spans="1:13" ht="24" customHeight="1">
      <c r="A7" s="2145"/>
      <c r="B7" s="2146"/>
      <c r="C7" s="2146"/>
      <c r="D7" s="2146"/>
      <c r="E7" s="2146"/>
      <c r="F7" s="3034" t="s">
        <v>2111</v>
      </c>
      <c r="G7" s="3035"/>
      <c r="H7" s="3036" t="s">
        <v>2112</v>
      </c>
      <c r="I7" s="3037"/>
      <c r="J7" s="3037" t="s">
        <v>2113</v>
      </c>
      <c r="K7" s="3026"/>
      <c r="L7" s="3029"/>
      <c r="M7" s="3032"/>
    </row>
    <row r="8" spans="1:13" ht="63.75" customHeight="1">
      <c r="A8" s="2145"/>
      <c r="B8" s="2146"/>
      <c r="C8" s="2146"/>
      <c r="D8" s="2146"/>
      <c r="E8" s="2146"/>
      <c r="F8" s="3041" t="s">
        <v>2114</v>
      </c>
      <c r="G8" s="3041" t="s">
        <v>2115</v>
      </c>
      <c r="H8" s="3038"/>
      <c r="I8" s="3039"/>
      <c r="J8" s="3040"/>
      <c r="K8" s="3026"/>
      <c r="L8" s="3029"/>
      <c r="M8" s="3032"/>
    </row>
    <row r="9" spans="1:13" ht="63" customHeight="1">
      <c r="A9" s="2145"/>
      <c r="B9" s="2146"/>
      <c r="C9" s="2146"/>
      <c r="D9" s="2146"/>
      <c r="E9" s="2146"/>
      <c r="F9" s="3042"/>
      <c r="G9" s="3042"/>
      <c r="H9" s="2147" t="s">
        <v>2114</v>
      </c>
      <c r="I9" s="2147" t="s">
        <v>2115</v>
      </c>
      <c r="J9" s="3039"/>
      <c r="K9" s="3027"/>
      <c r="L9" s="3030"/>
      <c r="M9" s="3033"/>
    </row>
    <row r="10" spans="1:13" s="2155" customFormat="1" ht="25.5" customHeight="1">
      <c r="A10" s="2148"/>
      <c r="B10" s="2149"/>
      <c r="C10" s="2149"/>
      <c r="D10" s="2149"/>
      <c r="E10" s="2150"/>
      <c r="F10" s="2151" t="s">
        <v>35</v>
      </c>
      <c r="G10" s="2151" t="s">
        <v>36</v>
      </c>
      <c r="H10" s="2151" t="s">
        <v>217</v>
      </c>
      <c r="I10" s="2151" t="s">
        <v>218</v>
      </c>
      <c r="J10" s="2151" t="s">
        <v>219</v>
      </c>
      <c r="K10" s="2152"/>
      <c r="L10" s="2153" t="s">
        <v>220</v>
      </c>
      <c r="M10" s="2154" t="s">
        <v>221</v>
      </c>
    </row>
    <row r="11" spans="1:13" ht="30" customHeight="1">
      <c r="A11" s="2156" t="s">
        <v>35</v>
      </c>
      <c r="B11" s="2157" t="s">
        <v>2299</v>
      </c>
      <c r="C11" s="2158"/>
      <c r="D11" s="2158"/>
      <c r="E11" s="2159"/>
      <c r="F11" s="2160"/>
      <c r="G11" s="2160"/>
      <c r="H11" s="2160"/>
      <c r="I11" s="2160"/>
      <c r="J11" s="2160"/>
      <c r="K11" s="2161"/>
      <c r="L11" s="2162"/>
      <c r="M11" s="2163" t="s">
        <v>1298</v>
      </c>
    </row>
    <row r="12" spans="1:13" ht="30" customHeight="1">
      <c r="A12" s="2156" t="s">
        <v>36</v>
      </c>
      <c r="B12" s="2158" t="s">
        <v>2300</v>
      </c>
      <c r="C12" s="2158"/>
      <c r="D12" s="2158"/>
      <c r="E12" s="2159"/>
      <c r="F12" s="2164"/>
      <c r="G12" s="2164"/>
      <c r="H12" s="2164"/>
      <c r="I12" s="2164"/>
      <c r="J12" s="2165"/>
      <c r="K12" s="2166">
        <v>8</v>
      </c>
      <c r="L12" s="2165"/>
      <c r="M12" s="2167"/>
    </row>
    <row r="13" spans="1:13" ht="30" customHeight="1">
      <c r="A13" s="2156" t="s">
        <v>2118</v>
      </c>
      <c r="B13" s="3021" t="s">
        <v>2119</v>
      </c>
      <c r="C13" s="2898"/>
      <c r="D13" s="2898"/>
      <c r="E13" s="2899"/>
      <c r="F13" s="2164"/>
      <c r="G13" s="2164"/>
      <c r="H13" s="2160"/>
      <c r="I13" s="2160"/>
      <c r="J13" s="2168"/>
      <c r="K13" s="2166"/>
      <c r="L13" s="2168"/>
      <c r="M13" s="2167"/>
    </row>
    <row r="14" spans="1:13" ht="30" customHeight="1">
      <c r="A14" s="2156" t="s">
        <v>2120</v>
      </c>
      <c r="B14" s="3021" t="s">
        <v>2121</v>
      </c>
      <c r="C14" s="2898"/>
      <c r="D14" s="2898"/>
      <c r="E14" s="2899"/>
      <c r="F14" s="2164"/>
      <c r="G14" s="2164"/>
      <c r="H14" s="2160"/>
      <c r="I14" s="2160"/>
      <c r="J14" s="2168"/>
      <c r="K14" s="2166"/>
      <c r="L14" s="2168"/>
      <c r="M14" s="2167"/>
    </row>
    <row r="15" spans="1:13" ht="30" customHeight="1">
      <c r="A15" s="2156" t="s">
        <v>217</v>
      </c>
      <c r="B15" s="2158"/>
      <c r="C15" s="2158" t="s">
        <v>2301</v>
      </c>
      <c r="D15" s="2158"/>
      <c r="E15" s="2159"/>
      <c r="F15" s="2169"/>
      <c r="G15" s="2169"/>
      <c r="H15" s="2169"/>
      <c r="I15" s="2169"/>
      <c r="J15" s="2160"/>
      <c r="K15" s="2166"/>
      <c r="L15" s="2168"/>
      <c r="M15" s="2167"/>
    </row>
    <row r="16" spans="1:13" ht="30" customHeight="1">
      <c r="A16" s="2156" t="s">
        <v>218</v>
      </c>
      <c r="B16" s="2158"/>
      <c r="C16" s="2158" t="s">
        <v>2302</v>
      </c>
      <c r="D16" s="2158"/>
      <c r="E16" s="2159"/>
      <c r="F16" s="2164"/>
      <c r="G16" s="2164"/>
      <c r="H16" s="2164"/>
      <c r="I16" s="2164"/>
      <c r="J16" s="2160"/>
      <c r="K16" s="2166"/>
      <c r="L16" s="2168"/>
      <c r="M16" s="2167"/>
    </row>
    <row r="17" spans="1:13" ht="30" customHeight="1">
      <c r="A17" s="2156" t="s">
        <v>219</v>
      </c>
      <c r="B17" s="2158" t="s">
        <v>2303</v>
      </c>
      <c r="C17" s="2158"/>
      <c r="D17" s="2158"/>
      <c r="E17" s="2159"/>
      <c r="F17" s="2164"/>
      <c r="G17" s="2164"/>
      <c r="H17" s="2164"/>
      <c r="I17" s="2164"/>
      <c r="J17" s="2164"/>
      <c r="K17" s="2166">
        <v>8</v>
      </c>
      <c r="L17" s="2165"/>
      <c r="M17" s="2167"/>
    </row>
    <row r="18" spans="1:13" ht="30" customHeight="1">
      <c r="A18" s="2156" t="s">
        <v>222</v>
      </c>
      <c r="B18" s="2158" t="s">
        <v>2304</v>
      </c>
      <c r="C18" s="2158"/>
      <c r="D18" s="2158"/>
      <c r="E18" s="2159"/>
      <c r="F18" s="2164"/>
      <c r="G18" s="2164"/>
      <c r="H18" s="2164"/>
      <c r="I18" s="2164"/>
      <c r="J18" s="2164"/>
      <c r="K18" s="2170"/>
      <c r="L18" s="2171"/>
      <c r="M18" s="2167"/>
    </row>
    <row r="19" spans="1:13" ht="30" customHeight="1" thickBot="1">
      <c r="A19" s="2172" t="s">
        <v>223</v>
      </c>
      <c r="B19" s="2173" t="s">
        <v>2305</v>
      </c>
      <c r="C19" s="2173"/>
      <c r="D19" s="2173"/>
      <c r="E19" s="2174"/>
      <c r="F19" s="2175"/>
      <c r="G19" s="2175"/>
      <c r="H19" s="2175"/>
      <c r="I19" s="2175"/>
      <c r="J19" s="2175"/>
      <c r="K19" s="2176"/>
      <c r="L19" s="2177"/>
      <c r="M19" s="2178"/>
    </row>
  </sheetData>
  <sheetProtection/>
  <mergeCells count="11">
    <mergeCell ref="G8:G9"/>
    <mergeCell ref="B13:E13"/>
    <mergeCell ref="B14:E14"/>
    <mergeCell ref="G6:J6"/>
    <mergeCell ref="K6:K9"/>
    <mergeCell ref="L6:L9"/>
    <mergeCell ref="M6:M9"/>
    <mergeCell ref="F7:G7"/>
    <mergeCell ref="H7:I8"/>
    <mergeCell ref="J7:J9"/>
    <mergeCell ref="F8:F9"/>
  </mergeCells>
  <printOptions horizontalCentered="1" verticalCentered="1"/>
  <pageMargins left="0.7480314960629921" right="0.7480314960629921" top="0.984251968503937" bottom="0.984251968503937" header="0.5118110236220472" footer="0.5118110236220472"/>
  <pageSetup cellComments="asDisplayed" fitToHeight="1" fitToWidth="1" horizontalDpi="300" verticalDpi="300" orientation="landscape" paperSize="9" scale="41" r:id="rId3"/>
  <headerFooter alignWithMargins="0">
    <oddHeader>&amp;C&amp;40&amp;U&amp;A</oddHeader>
    <oddFooter>&amp;L&amp;F&amp;C&amp;A&amp;R&amp;D</oddFooter>
  </headerFooter>
  <legacyDrawing r:id="rId2"/>
</worksheet>
</file>

<file path=xl/worksheets/sheet36.xml><?xml version="1.0" encoding="utf-8"?>
<worksheet xmlns="http://schemas.openxmlformats.org/spreadsheetml/2006/main" xmlns:r="http://schemas.openxmlformats.org/officeDocument/2006/relationships">
  <sheetPr>
    <pageSetUpPr fitToPage="1"/>
  </sheetPr>
  <dimension ref="B2:E23"/>
  <sheetViews>
    <sheetView zoomScale="70" zoomScaleNormal="70" zoomScalePageLayoutView="0" workbookViewId="0" topLeftCell="A1">
      <selection activeCell="G33" sqref="G33"/>
    </sheetView>
  </sheetViews>
  <sheetFormatPr defaultColWidth="11.421875" defaultRowHeight="15"/>
  <cols>
    <col min="1" max="1" width="5.57421875" style="906" customWidth="1"/>
    <col min="2" max="2" width="11.421875" style="906" customWidth="1"/>
    <col min="3" max="3" width="52.421875" style="906" customWidth="1"/>
    <col min="4" max="4" width="81.00390625" style="906" customWidth="1"/>
    <col min="5" max="5" width="53.00390625" style="906" customWidth="1"/>
    <col min="6" max="16384" width="11.421875" style="906" customWidth="1"/>
  </cols>
  <sheetData>
    <row r="2" spans="2:3" ht="18">
      <c r="B2" s="862" t="s">
        <v>2297</v>
      </c>
      <c r="C2" s="1313"/>
    </row>
    <row r="3" spans="2:3" ht="15.75" thickBot="1">
      <c r="B3" s="1311"/>
      <c r="C3" s="1312"/>
    </row>
    <row r="4" spans="2:4" ht="19.5">
      <c r="B4" s="1915" t="s">
        <v>37</v>
      </c>
      <c r="C4" s="1916" t="s">
        <v>152</v>
      </c>
      <c r="D4" s="2179" t="s">
        <v>1676</v>
      </c>
    </row>
    <row r="5" spans="2:4" ht="18" customHeight="1">
      <c r="B5" s="2919" t="s">
        <v>1357</v>
      </c>
      <c r="C5" s="2920"/>
      <c r="D5" s="2921"/>
    </row>
    <row r="6" spans="2:4" ht="90">
      <c r="B6" s="1918" t="s">
        <v>2157</v>
      </c>
      <c r="C6" s="1919" t="s">
        <v>2158</v>
      </c>
      <c r="D6" s="1920" t="s">
        <v>2159</v>
      </c>
    </row>
    <row r="7" spans="2:4" ht="30">
      <c r="B7" s="1918" t="s">
        <v>2160</v>
      </c>
      <c r="C7" s="1919" t="s">
        <v>2161</v>
      </c>
      <c r="D7" s="1922" t="s">
        <v>2162</v>
      </c>
    </row>
    <row r="8" spans="2:4" ht="45">
      <c r="B8" s="1918" t="s">
        <v>219</v>
      </c>
      <c r="C8" s="1919" t="s">
        <v>2163</v>
      </c>
      <c r="D8" s="1922" t="s">
        <v>2164</v>
      </c>
    </row>
    <row r="9" spans="2:4" ht="45">
      <c r="B9" s="2180"/>
      <c r="C9" s="1919" t="s">
        <v>2165</v>
      </c>
      <c r="D9" s="1922" t="s">
        <v>2166</v>
      </c>
    </row>
    <row r="10" spans="2:4" ht="30">
      <c r="B10" s="1918" t="s">
        <v>220</v>
      </c>
      <c r="C10" s="1919" t="s">
        <v>2167</v>
      </c>
      <c r="D10" s="1922" t="s">
        <v>2168</v>
      </c>
    </row>
    <row r="11" spans="2:4" ht="29.25" customHeight="1">
      <c r="B11" s="2181" t="s">
        <v>221</v>
      </c>
      <c r="C11" s="2056" t="s">
        <v>2029</v>
      </c>
      <c r="D11" s="1924"/>
    </row>
    <row r="12" spans="2:4" ht="18">
      <c r="B12" s="2919" t="s">
        <v>1409</v>
      </c>
      <c r="C12" s="2920"/>
      <c r="D12" s="2921"/>
    </row>
    <row r="13" spans="2:4" ht="30">
      <c r="B13" s="1918" t="s">
        <v>35</v>
      </c>
      <c r="C13" s="1928" t="s">
        <v>2306</v>
      </c>
      <c r="D13" s="1926" t="s">
        <v>2170</v>
      </c>
    </row>
    <row r="14" spans="2:4" ht="45">
      <c r="B14" s="1918" t="s">
        <v>36</v>
      </c>
      <c r="C14" s="1928" t="s">
        <v>2307</v>
      </c>
      <c r="D14" s="1922" t="s">
        <v>2308</v>
      </c>
    </row>
    <row r="15" spans="2:4" ht="15">
      <c r="B15" s="1921" t="s">
        <v>2118</v>
      </c>
      <c r="C15" s="2182" t="s">
        <v>2119</v>
      </c>
      <c r="D15" s="1922" t="s">
        <v>2172</v>
      </c>
    </row>
    <row r="16" spans="2:4" ht="30">
      <c r="B16" s="1921" t="s">
        <v>2120</v>
      </c>
      <c r="C16" s="2182" t="s">
        <v>2121</v>
      </c>
      <c r="D16" s="1922" t="s">
        <v>2174</v>
      </c>
    </row>
    <row r="17" spans="2:4" ht="45">
      <c r="B17" s="1918" t="s">
        <v>217</v>
      </c>
      <c r="C17" s="1928" t="s">
        <v>2309</v>
      </c>
      <c r="D17" s="1920" t="s">
        <v>2310</v>
      </c>
    </row>
    <row r="18" spans="2:4" ht="30">
      <c r="B18" s="1918" t="s">
        <v>218</v>
      </c>
      <c r="C18" s="1928" t="s">
        <v>2311</v>
      </c>
      <c r="D18" s="1920" t="s">
        <v>2312</v>
      </c>
    </row>
    <row r="19" spans="2:4" ht="45">
      <c r="B19" s="1918" t="s">
        <v>219</v>
      </c>
      <c r="C19" s="1919" t="s">
        <v>2184</v>
      </c>
      <c r="D19" s="1922" t="s">
        <v>2313</v>
      </c>
    </row>
    <row r="20" spans="2:4" ht="131.25" customHeight="1">
      <c r="B20" s="1918" t="s">
        <v>222</v>
      </c>
      <c r="C20" s="1919" t="s">
        <v>2314</v>
      </c>
      <c r="D20" s="2183" t="s">
        <v>2315</v>
      </c>
    </row>
    <row r="21" spans="2:5" ht="195">
      <c r="B21" s="1918" t="s">
        <v>223</v>
      </c>
      <c r="C21" s="1919" t="s">
        <v>2192</v>
      </c>
      <c r="D21" s="1922" t="s">
        <v>2193</v>
      </c>
      <c r="E21" s="903"/>
    </row>
    <row r="22" spans="2:4" ht="18" customHeight="1">
      <c r="B22" s="2919" t="s">
        <v>2194</v>
      </c>
      <c r="C22" s="2920"/>
      <c r="D22" s="2921"/>
    </row>
    <row r="23" spans="2:5" ht="115.5" customHeight="1" thickBot="1">
      <c r="B23" s="1930"/>
      <c r="C23" s="1931" t="s">
        <v>2316</v>
      </c>
      <c r="D23" s="1932" t="s">
        <v>2317</v>
      </c>
      <c r="E23" s="903"/>
    </row>
  </sheetData>
  <sheetProtection/>
  <mergeCells count="3">
    <mergeCell ref="B5:D5"/>
    <mergeCell ref="B12:D12"/>
    <mergeCell ref="B22:D22"/>
  </mergeCells>
  <printOptions horizontalCentered="1"/>
  <pageMargins left="0.7480314960629921" right="0.7480314960629921" top="0.984251968503937" bottom="0.984251968503937" header="0.5118110236220472" footer="0.5118110236220472"/>
  <pageSetup fitToHeight="2" fitToWidth="1" horizontalDpi="600" verticalDpi="600" orientation="landscape" paperSize="9" scale="74" r:id="rId1"/>
  <headerFooter alignWithMargins="0">
    <oddFooter>&amp;L&amp;F&amp;C&amp;A&amp;R&amp;D</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2:S40"/>
  <sheetViews>
    <sheetView zoomScale="70" zoomScaleNormal="70" zoomScalePageLayoutView="0" workbookViewId="0" topLeftCell="A1">
      <selection activeCell="H2" sqref="H2"/>
    </sheetView>
  </sheetViews>
  <sheetFormatPr defaultColWidth="11.421875" defaultRowHeight="15"/>
  <cols>
    <col min="1" max="1" width="6.140625" style="2184" customWidth="1"/>
    <col min="2" max="2" width="5.57421875" style="2185" customWidth="1"/>
    <col min="3" max="3" width="7.28125" style="2185" customWidth="1"/>
    <col min="4" max="4" width="11.421875" style="2185" customWidth="1"/>
    <col min="5" max="5" width="62.421875" style="2185" customWidth="1"/>
    <col min="6" max="6" width="10.421875" style="2185" customWidth="1"/>
    <col min="7" max="7" width="14.7109375" style="2185" customWidth="1"/>
    <col min="8" max="11" width="16.140625" style="2185" customWidth="1"/>
    <col min="12" max="12" width="16.57421875" style="2185" customWidth="1"/>
    <col min="13" max="13" width="18.140625" style="2185" customWidth="1"/>
    <col min="14" max="14" width="21.57421875" style="2185" customWidth="1"/>
    <col min="15" max="17" width="13.7109375" style="2185" customWidth="1"/>
    <col min="18" max="18" width="22.00390625" style="2185" customWidth="1"/>
    <col min="19" max="19" width="22.28125" style="2185" customWidth="1"/>
    <col min="20" max="16384" width="11.421875" style="2185" customWidth="1"/>
  </cols>
  <sheetData>
    <row r="1" ht="25.5" customHeight="1"/>
    <row r="2" spans="2:19" ht="18">
      <c r="B2" s="2128" t="s">
        <v>204</v>
      </c>
      <c r="C2" s="2128"/>
      <c r="D2" s="2128"/>
      <c r="E2" s="2128"/>
      <c r="F2" s="2128"/>
      <c r="G2" s="2128"/>
      <c r="H2" s="2128" t="s">
        <v>2318</v>
      </c>
      <c r="I2" s="2129"/>
      <c r="J2" s="2127"/>
      <c r="K2" s="2129"/>
      <c r="L2" s="2129"/>
      <c r="M2" s="2129"/>
      <c r="N2" s="2129"/>
      <c r="O2" s="2129"/>
      <c r="P2" s="2129"/>
      <c r="Q2" s="2129"/>
      <c r="R2" s="2129"/>
      <c r="S2" s="2129"/>
    </row>
    <row r="3" spans="2:19" ht="50.25" customHeight="1">
      <c r="B3" s="3052"/>
      <c r="C3" s="3052"/>
      <c r="D3" s="3052"/>
      <c r="E3" s="3052"/>
      <c r="F3" s="2186"/>
      <c r="G3" s="2186"/>
      <c r="H3" s="2187"/>
      <c r="I3" s="2187"/>
      <c r="J3" s="2141"/>
      <c r="K3" s="2138"/>
      <c r="L3" s="2138"/>
      <c r="M3" s="2138"/>
      <c r="N3" s="2138"/>
      <c r="O3" s="2138"/>
      <c r="P3" s="2138"/>
      <c r="Q3" s="2138"/>
      <c r="R3" s="2138"/>
      <c r="S3" s="2138"/>
    </row>
    <row r="4" spans="2:19" ht="15.75" thickBot="1">
      <c r="B4" s="2137"/>
      <c r="C4" s="2138"/>
      <c r="D4" s="2139"/>
      <c r="E4" s="2139"/>
      <c r="F4" s="2139"/>
      <c r="G4" s="2139"/>
      <c r="H4" s="2139"/>
      <c r="I4" s="2139"/>
      <c r="J4" s="2141"/>
      <c r="K4" s="2138"/>
      <c r="L4" s="2138"/>
      <c r="M4" s="2138"/>
      <c r="N4" s="2138"/>
      <c r="O4" s="2138"/>
      <c r="P4" s="2138"/>
      <c r="Q4" s="2138"/>
      <c r="R4" s="2138"/>
      <c r="S4" s="2138"/>
    </row>
    <row r="5" spans="1:19" ht="21.75" customHeight="1">
      <c r="A5" s="2188"/>
      <c r="B5" s="2189"/>
      <c r="C5" s="2143"/>
      <c r="D5" s="2143"/>
      <c r="E5" s="2143"/>
      <c r="F5" s="2190"/>
      <c r="G5" s="3028" t="s">
        <v>2319</v>
      </c>
      <c r="H5" s="3053" t="s">
        <v>2111</v>
      </c>
      <c r="I5" s="3054"/>
      <c r="J5" s="3053" t="s">
        <v>2112</v>
      </c>
      <c r="K5" s="3059"/>
      <c r="L5" s="3062" t="s">
        <v>2320</v>
      </c>
      <c r="M5" s="3063"/>
      <c r="N5" s="3063"/>
      <c r="O5" s="3046" t="s">
        <v>2109</v>
      </c>
      <c r="P5" s="3047"/>
      <c r="Q5" s="3047"/>
      <c r="R5" s="3031" t="s">
        <v>2110</v>
      </c>
      <c r="S5" s="3031" t="s">
        <v>1237</v>
      </c>
    </row>
    <row r="6" spans="1:19" ht="15" customHeight="1">
      <c r="A6" s="2188"/>
      <c r="B6" s="2191"/>
      <c r="C6" s="2146"/>
      <c r="D6" s="2146"/>
      <c r="E6" s="2146"/>
      <c r="F6" s="2192"/>
      <c r="G6" s="3029"/>
      <c r="H6" s="3055"/>
      <c r="I6" s="3056"/>
      <c r="J6" s="3055"/>
      <c r="K6" s="3060"/>
      <c r="L6" s="3064"/>
      <c r="M6" s="3065"/>
      <c r="N6" s="3065"/>
      <c r="O6" s="3048"/>
      <c r="P6" s="3049"/>
      <c r="Q6" s="3049"/>
      <c r="R6" s="3032"/>
      <c r="S6" s="3032"/>
    </row>
    <row r="7" spans="1:19" ht="34.5" customHeight="1">
      <c r="A7" s="2188"/>
      <c r="B7" s="2191"/>
      <c r="C7" s="2146"/>
      <c r="D7" s="2146"/>
      <c r="E7" s="2146"/>
      <c r="F7" s="2192"/>
      <c r="G7" s="3029"/>
      <c r="H7" s="3057"/>
      <c r="I7" s="3058"/>
      <c r="J7" s="3057"/>
      <c r="K7" s="3061"/>
      <c r="L7" s="3066"/>
      <c r="M7" s="3067"/>
      <c r="N7" s="3067"/>
      <c r="O7" s="3050"/>
      <c r="P7" s="3051"/>
      <c r="Q7" s="3051"/>
      <c r="R7" s="3032"/>
      <c r="S7" s="3032"/>
    </row>
    <row r="8" spans="1:19" ht="51" customHeight="1">
      <c r="A8" s="2188"/>
      <c r="B8" s="2191"/>
      <c r="C8" s="2146"/>
      <c r="D8" s="2146"/>
      <c r="E8" s="2146"/>
      <c r="F8" s="2192"/>
      <c r="G8" s="3029"/>
      <c r="H8" s="2193" t="s">
        <v>2114</v>
      </c>
      <c r="I8" s="2193" t="s">
        <v>2115</v>
      </c>
      <c r="J8" s="2194" t="s">
        <v>2114</v>
      </c>
      <c r="K8" s="2195" t="s">
        <v>2115</v>
      </c>
      <c r="L8" s="2195" t="s">
        <v>2114</v>
      </c>
      <c r="M8" s="2195" t="s">
        <v>2115</v>
      </c>
      <c r="N8" s="2196" t="s">
        <v>2321</v>
      </c>
      <c r="O8" s="2197" t="s">
        <v>2114</v>
      </c>
      <c r="P8" s="2197" t="s">
        <v>2115</v>
      </c>
      <c r="Q8" s="2198" t="s">
        <v>2321</v>
      </c>
      <c r="R8" s="3033"/>
      <c r="S8" s="3033"/>
    </row>
    <row r="9" spans="1:19" ht="21" customHeight="1">
      <c r="A9" s="2188"/>
      <c r="B9" s="2199"/>
      <c r="C9" s="2200"/>
      <c r="D9" s="2200"/>
      <c r="E9" s="2200"/>
      <c r="F9" s="2201"/>
      <c r="G9" s="2153" t="s">
        <v>35</v>
      </c>
      <c r="H9" s="2153" t="s">
        <v>36</v>
      </c>
      <c r="I9" s="2153" t="s">
        <v>217</v>
      </c>
      <c r="J9" s="2202" t="s">
        <v>218</v>
      </c>
      <c r="K9" s="2202" t="s">
        <v>219</v>
      </c>
      <c r="L9" s="2202" t="s">
        <v>220</v>
      </c>
      <c r="M9" s="2202" t="s">
        <v>221</v>
      </c>
      <c r="N9" s="2202" t="s">
        <v>222</v>
      </c>
      <c r="O9" s="2203"/>
      <c r="P9" s="2203"/>
      <c r="Q9" s="2203"/>
      <c r="R9" s="2204" t="s">
        <v>223</v>
      </c>
      <c r="S9" s="2205" t="s">
        <v>224</v>
      </c>
    </row>
    <row r="10" spans="1:19" ht="24.75" customHeight="1">
      <c r="A10" s="2206"/>
      <c r="B10" s="2207" t="s">
        <v>2322</v>
      </c>
      <c r="C10" s="2158"/>
      <c r="D10" s="2158"/>
      <c r="E10" s="2159"/>
      <c r="F10" s="2208" t="s">
        <v>35</v>
      </c>
      <c r="G10" s="2209"/>
      <c r="H10" s="2210"/>
      <c r="I10" s="2210"/>
      <c r="J10" s="2211"/>
      <c r="K10" s="2211"/>
      <c r="L10" s="2212"/>
      <c r="M10" s="2212"/>
      <c r="N10" s="2212"/>
      <c r="O10" s="2213"/>
      <c r="P10" s="2213"/>
      <c r="Q10" s="2213"/>
      <c r="R10" s="2214"/>
      <c r="S10" s="2214" t="s">
        <v>1298</v>
      </c>
    </row>
    <row r="11" spans="1:19" ht="24.75" customHeight="1">
      <c r="A11" s="2206"/>
      <c r="B11" s="3043" t="s">
        <v>2323</v>
      </c>
      <c r="C11" s="3044"/>
      <c r="D11" s="3044"/>
      <c r="E11" s="3045"/>
      <c r="F11" s="2208" t="s">
        <v>36</v>
      </c>
      <c r="G11" s="2209"/>
      <c r="H11" s="2164"/>
      <c r="I11" s="2164"/>
      <c r="J11" s="2164"/>
      <c r="K11" s="2165"/>
      <c r="L11" s="2215"/>
      <c r="M11" s="2215"/>
      <c r="N11" s="2216"/>
      <c r="O11" s="2217"/>
      <c r="P11" s="2217"/>
      <c r="Q11" s="2217">
        <v>4</v>
      </c>
      <c r="R11" s="2218"/>
      <c r="S11" s="2167"/>
    </row>
    <row r="12" spans="1:19" ht="24.75" customHeight="1">
      <c r="A12" s="2206"/>
      <c r="B12" s="3072" t="s">
        <v>2324</v>
      </c>
      <c r="C12" s="3073"/>
      <c r="D12" s="3073"/>
      <c r="E12" s="3074"/>
      <c r="F12" s="2208" t="s">
        <v>217</v>
      </c>
      <c r="G12" s="2209"/>
      <c r="H12" s="2164"/>
      <c r="I12" s="2164"/>
      <c r="J12" s="2164"/>
      <c r="K12" s="2164"/>
      <c r="L12" s="2219"/>
      <c r="M12" s="2219"/>
      <c r="N12" s="2220"/>
      <c r="O12" s="2217">
        <v>8</v>
      </c>
      <c r="P12" s="2217">
        <v>8</v>
      </c>
      <c r="Q12" s="2209"/>
      <c r="R12" s="2218"/>
      <c r="S12" s="2167"/>
    </row>
    <row r="13" spans="1:19" ht="24.75" customHeight="1">
      <c r="A13" s="2206"/>
      <c r="B13" s="3043" t="s">
        <v>2325</v>
      </c>
      <c r="C13" s="3044"/>
      <c r="D13" s="3044"/>
      <c r="E13" s="3045"/>
      <c r="F13" s="2208" t="s">
        <v>218</v>
      </c>
      <c r="G13" s="2209"/>
      <c r="H13" s="2164"/>
      <c r="I13" s="2164"/>
      <c r="J13" s="2164"/>
      <c r="K13" s="2164"/>
      <c r="L13" s="2219"/>
      <c r="M13" s="2219"/>
      <c r="N13" s="2220"/>
      <c r="O13" s="2217">
        <v>8</v>
      </c>
      <c r="P13" s="2217">
        <v>8</v>
      </c>
      <c r="Q13" s="2209"/>
      <c r="R13" s="2218"/>
      <c r="S13" s="2167"/>
    </row>
    <row r="14" spans="1:19" ht="24.75" customHeight="1">
      <c r="A14" s="2206"/>
      <c r="B14" s="3043" t="s">
        <v>2326</v>
      </c>
      <c r="C14" s="3044"/>
      <c r="D14" s="3044"/>
      <c r="E14" s="3045"/>
      <c r="F14" s="2208" t="s">
        <v>219</v>
      </c>
      <c r="G14" s="2209"/>
      <c r="H14" s="2160"/>
      <c r="I14" s="2160"/>
      <c r="J14" s="2160"/>
      <c r="K14" s="2160"/>
      <c r="L14" s="2221"/>
      <c r="M14" s="2221"/>
      <c r="N14" s="2220"/>
      <c r="O14" s="2209"/>
      <c r="P14" s="2209"/>
      <c r="Q14" s="2209"/>
      <c r="R14" s="2218"/>
      <c r="S14" s="2167"/>
    </row>
    <row r="15" spans="1:19" ht="24.75" customHeight="1">
      <c r="A15" s="2206"/>
      <c r="B15" s="2222" t="s">
        <v>2327</v>
      </c>
      <c r="C15" s="2223"/>
      <c r="D15" s="2223"/>
      <c r="E15" s="2223"/>
      <c r="F15" s="2224"/>
      <c r="G15" s="2225"/>
      <c r="H15" s="2226"/>
      <c r="I15" s="2226"/>
      <c r="J15" s="2227"/>
      <c r="K15" s="2227"/>
      <c r="L15" s="2227"/>
      <c r="M15" s="2227"/>
      <c r="N15" s="2227"/>
      <c r="O15" s="2228"/>
      <c r="P15" s="2228"/>
      <c r="Q15" s="2228"/>
      <c r="R15" s="2229"/>
      <c r="S15" s="2229"/>
    </row>
    <row r="16" spans="1:19" ht="24.75" customHeight="1">
      <c r="A16" s="2206"/>
      <c r="B16" s="2207"/>
      <c r="C16" s="2158" t="s">
        <v>2328</v>
      </c>
      <c r="D16" s="2158"/>
      <c r="E16" s="2159"/>
      <c r="F16" s="2208" t="s">
        <v>220</v>
      </c>
      <c r="G16" s="2209"/>
      <c r="H16" s="2210"/>
      <c r="I16" s="2210"/>
      <c r="J16" s="2211"/>
      <c r="K16" s="2211"/>
      <c r="L16" s="2212"/>
      <c r="M16" s="2212"/>
      <c r="N16" s="2212"/>
      <c r="O16" s="2213"/>
      <c r="P16" s="2213"/>
      <c r="Q16" s="2213"/>
      <c r="R16" s="2230"/>
      <c r="S16" s="2231"/>
    </row>
    <row r="17" spans="1:19" ht="24.75" customHeight="1">
      <c r="A17" s="2206"/>
      <c r="B17" s="2207"/>
      <c r="C17" s="2158" t="s">
        <v>1412</v>
      </c>
      <c r="D17" s="2158"/>
      <c r="E17" s="2159"/>
      <c r="F17" s="2208" t="s">
        <v>221</v>
      </c>
      <c r="G17" s="2209"/>
      <c r="H17" s="2210"/>
      <c r="I17" s="2210"/>
      <c r="J17" s="2211"/>
      <c r="K17" s="2211"/>
      <c r="L17" s="2212"/>
      <c r="M17" s="2212"/>
      <c r="N17" s="2212"/>
      <c r="O17" s="2213"/>
      <c r="P17" s="2213"/>
      <c r="Q17" s="2213"/>
      <c r="R17" s="2230"/>
      <c r="S17" s="2231"/>
    </row>
    <row r="18" spans="1:19" ht="24.75" customHeight="1">
      <c r="A18" s="2206"/>
      <c r="B18" s="2207"/>
      <c r="C18" s="2158" t="s">
        <v>2119</v>
      </c>
      <c r="D18" s="2158"/>
      <c r="E18" s="2159"/>
      <c r="F18" s="2208" t="s">
        <v>222</v>
      </c>
      <c r="G18" s="2209"/>
      <c r="H18" s="2210"/>
      <c r="I18" s="2210"/>
      <c r="J18" s="2211"/>
      <c r="K18" s="2211"/>
      <c r="L18" s="2212"/>
      <c r="M18" s="2212"/>
      <c r="N18" s="2212"/>
      <c r="O18" s="2213"/>
      <c r="P18" s="2213"/>
      <c r="Q18" s="2213"/>
      <c r="R18" s="2230"/>
      <c r="S18" s="2231"/>
    </row>
    <row r="19" spans="1:19" ht="24.75" customHeight="1">
      <c r="A19" s="2206"/>
      <c r="B19" s="3068" t="s">
        <v>2329</v>
      </c>
      <c r="C19" s="3069"/>
      <c r="D19" s="3069"/>
      <c r="E19" s="3069"/>
      <c r="F19" s="3070"/>
      <c r="G19" s="3069"/>
      <c r="H19" s="3069"/>
      <c r="I19" s="3069"/>
      <c r="J19" s="3069"/>
      <c r="K19" s="3069"/>
      <c r="L19" s="3069"/>
      <c r="M19" s="3069"/>
      <c r="N19" s="3069"/>
      <c r="O19" s="3069"/>
      <c r="P19" s="3069"/>
      <c r="Q19" s="3069"/>
      <c r="R19" s="3069"/>
      <c r="S19" s="3071"/>
    </row>
    <row r="20" spans="1:19" ht="24.75" customHeight="1">
      <c r="A20" s="2206"/>
      <c r="B20" s="2207"/>
      <c r="C20" s="2158" t="s">
        <v>2330</v>
      </c>
      <c r="D20" s="2158"/>
      <c r="E20" s="2232"/>
      <c r="F20" s="2233" t="s">
        <v>2331</v>
      </c>
      <c r="G20" s="2234" t="s">
        <v>2332</v>
      </c>
      <c r="H20" s="2164"/>
      <c r="I20" s="2164"/>
      <c r="J20" s="2164"/>
      <c r="K20" s="2164"/>
      <c r="L20" s="2220"/>
      <c r="M20" s="2220"/>
      <c r="N20" s="2220"/>
      <c r="O20" s="2209"/>
      <c r="P20" s="2209"/>
      <c r="Q20" s="2235"/>
      <c r="R20" s="2236"/>
      <c r="S20" s="2237"/>
    </row>
    <row r="21" spans="1:19" ht="24.75" customHeight="1">
      <c r="A21" s="2206"/>
      <c r="B21" s="2207"/>
      <c r="C21" s="2158" t="s">
        <v>2333</v>
      </c>
      <c r="D21" s="2158"/>
      <c r="E21" s="2232"/>
      <c r="F21" s="2238" t="s">
        <v>2334</v>
      </c>
      <c r="G21" s="2234" t="s">
        <v>2335</v>
      </c>
      <c r="H21" s="2164"/>
      <c r="I21" s="2164"/>
      <c r="J21" s="2164"/>
      <c r="K21" s="2164"/>
      <c r="L21" s="2220"/>
      <c r="M21" s="2220"/>
      <c r="N21" s="2220"/>
      <c r="O21" s="2209"/>
      <c r="P21" s="2209"/>
      <c r="Q21" s="2235"/>
      <c r="R21" s="2236"/>
      <c r="S21" s="2237"/>
    </row>
    <row r="22" spans="1:19" ht="24.75" customHeight="1">
      <c r="A22" s="2206"/>
      <c r="B22" s="2207"/>
      <c r="C22" s="2158" t="s">
        <v>2336</v>
      </c>
      <c r="D22" s="2158"/>
      <c r="E22" s="2232"/>
      <c r="F22" s="2238" t="s">
        <v>2337</v>
      </c>
      <c r="G22" s="2234" t="s">
        <v>2338</v>
      </c>
      <c r="H22" s="2164"/>
      <c r="I22" s="2164"/>
      <c r="J22" s="2164"/>
      <c r="K22" s="2164"/>
      <c r="L22" s="2220"/>
      <c r="M22" s="2220"/>
      <c r="N22" s="2220"/>
      <c r="O22" s="2209"/>
      <c r="P22" s="2209"/>
      <c r="Q22" s="2235"/>
      <c r="R22" s="2236"/>
      <c r="S22" s="2237"/>
    </row>
    <row r="23" spans="1:19" ht="24.75" customHeight="1">
      <c r="A23" s="2206"/>
      <c r="B23" s="2207"/>
      <c r="C23" s="2158" t="s">
        <v>2339</v>
      </c>
      <c r="D23" s="2158"/>
      <c r="E23" s="2232"/>
      <c r="F23" s="2238" t="s">
        <v>2340</v>
      </c>
      <c r="G23" s="2234" t="s">
        <v>2341</v>
      </c>
      <c r="H23" s="2164"/>
      <c r="I23" s="2164"/>
      <c r="J23" s="2164"/>
      <c r="K23" s="2164"/>
      <c r="L23" s="2220"/>
      <c r="M23" s="2220"/>
      <c r="N23" s="2220"/>
      <c r="O23" s="2209"/>
      <c r="P23" s="2209"/>
      <c r="Q23" s="2235"/>
      <c r="R23" s="2236"/>
      <c r="S23" s="2237"/>
    </row>
    <row r="24" spans="1:19" ht="24.75" customHeight="1">
      <c r="A24" s="2206"/>
      <c r="B24" s="2207"/>
      <c r="C24" s="2158" t="s">
        <v>2342</v>
      </c>
      <c r="D24" s="2158"/>
      <c r="E24" s="2232"/>
      <c r="F24" s="2238" t="s">
        <v>2343</v>
      </c>
      <c r="G24" s="2234" t="s">
        <v>2344</v>
      </c>
      <c r="H24" s="2164"/>
      <c r="I24" s="2164"/>
      <c r="J24" s="2164"/>
      <c r="K24" s="2164"/>
      <c r="L24" s="2220"/>
      <c r="M24" s="2220"/>
      <c r="N24" s="2220"/>
      <c r="O24" s="2209"/>
      <c r="P24" s="2209"/>
      <c r="Q24" s="2235"/>
      <c r="R24" s="2236"/>
      <c r="S24" s="2237"/>
    </row>
    <row r="25" spans="1:19" ht="24.75" customHeight="1">
      <c r="A25" s="2206"/>
      <c r="B25" s="2207"/>
      <c r="C25" s="2158" t="s">
        <v>2345</v>
      </c>
      <c r="D25" s="2158"/>
      <c r="E25" s="2232"/>
      <c r="F25" s="2238" t="s">
        <v>2346</v>
      </c>
      <c r="G25" s="2239"/>
      <c r="H25" s="2164"/>
      <c r="I25" s="2164"/>
      <c r="J25" s="2164"/>
      <c r="K25" s="2164"/>
      <c r="L25" s="2220"/>
      <c r="M25" s="2220"/>
      <c r="N25" s="2220"/>
      <c r="O25" s="2209"/>
      <c r="P25" s="2209"/>
      <c r="Q25" s="2235"/>
      <c r="R25" s="2236"/>
      <c r="S25" s="2237"/>
    </row>
    <row r="26" spans="1:19" ht="24.75" customHeight="1">
      <c r="A26" s="2206"/>
      <c r="B26" s="2207"/>
      <c r="C26" s="2158"/>
      <c r="D26" s="2158"/>
      <c r="E26" s="2232"/>
      <c r="F26" s="2238"/>
      <c r="G26" s="2239"/>
      <c r="H26" s="2164"/>
      <c r="I26" s="2164"/>
      <c r="J26" s="2164"/>
      <c r="K26" s="2164"/>
      <c r="L26" s="2220"/>
      <c r="M26" s="2220"/>
      <c r="N26" s="2220"/>
      <c r="O26" s="2209"/>
      <c r="P26" s="2209"/>
      <c r="Q26" s="2235"/>
      <c r="R26" s="2236"/>
      <c r="S26" s="2237"/>
    </row>
    <row r="27" spans="1:19" ht="24.75" customHeight="1">
      <c r="A27" s="2206"/>
      <c r="B27" s="2207"/>
      <c r="C27" s="2240" t="s">
        <v>1514</v>
      </c>
      <c r="D27" s="2158"/>
      <c r="E27" s="2232"/>
      <c r="F27" s="2241" t="s">
        <v>1514</v>
      </c>
      <c r="G27" s="2234"/>
      <c r="H27" s="2160"/>
      <c r="I27" s="2160"/>
      <c r="J27" s="2160"/>
      <c r="K27" s="2160"/>
      <c r="L27" s="2159"/>
      <c r="M27" s="2159"/>
      <c r="N27" s="2220"/>
      <c r="O27" s="2209"/>
      <c r="P27" s="2209"/>
      <c r="Q27" s="2235"/>
      <c r="R27" s="2236"/>
      <c r="S27" s="2237"/>
    </row>
    <row r="28" spans="1:19" ht="24.75" customHeight="1">
      <c r="A28" s="2206"/>
      <c r="B28" s="2207"/>
      <c r="C28" s="2158"/>
      <c r="D28" s="2158"/>
      <c r="E28" s="2232"/>
      <c r="F28" s="2242"/>
      <c r="G28" s="2234"/>
      <c r="H28" s="2160"/>
      <c r="I28" s="2160"/>
      <c r="J28" s="2160"/>
      <c r="K28" s="2160"/>
      <c r="L28" s="2159"/>
      <c r="M28" s="2159"/>
      <c r="N28" s="2220"/>
      <c r="O28" s="2209"/>
      <c r="P28" s="2209"/>
      <c r="Q28" s="2235"/>
      <c r="R28" s="2236"/>
      <c r="S28" s="2237"/>
    </row>
    <row r="29" spans="1:19" ht="24.75" customHeight="1" thickBot="1">
      <c r="A29" s="2206"/>
      <c r="B29" s="2243"/>
      <c r="C29" s="2173" t="s">
        <v>2347</v>
      </c>
      <c r="D29" s="2173"/>
      <c r="E29" s="2244"/>
      <c r="F29" s="2245" t="s">
        <v>2348</v>
      </c>
      <c r="G29" s="2246"/>
      <c r="H29" s="2247"/>
      <c r="I29" s="2247"/>
      <c r="J29" s="2247"/>
      <c r="K29" s="2247"/>
      <c r="L29" s="2248"/>
      <c r="M29" s="2248"/>
      <c r="N29" s="2248"/>
      <c r="O29" s="2249"/>
      <c r="P29" s="2249"/>
      <c r="Q29" s="2250"/>
      <c r="R29" s="2251"/>
      <c r="S29" s="2252"/>
    </row>
    <row r="30" ht="19.5" customHeight="1">
      <c r="A30" s="2253"/>
    </row>
    <row r="32" spans="5:9" ht="15">
      <c r="E32" s="2254"/>
      <c r="F32" s="2254"/>
      <c r="G32" s="2254"/>
      <c r="H32" s="2255"/>
      <c r="I32" s="2255"/>
    </row>
    <row r="33" spans="5:9" ht="15">
      <c r="E33" s="2254"/>
      <c r="F33" s="2254"/>
      <c r="G33" s="2254"/>
      <c r="H33" s="2255"/>
      <c r="I33" s="2255"/>
    </row>
    <row r="34" spans="5:9" ht="15">
      <c r="E34" s="2254"/>
      <c r="F34" s="2254"/>
      <c r="G34" s="2254"/>
      <c r="H34" s="2255"/>
      <c r="I34" s="2255"/>
    </row>
    <row r="35" spans="5:9" ht="15">
      <c r="E35" s="2254"/>
      <c r="F35" s="2254"/>
      <c r="G35" s="2254"/>
      <c r="H35" s="2255"/>
      <c r="I35" s="2255"/>
    </row>
    <row r="36" spans="5:9" ht="15">
      <c r="E36" s="2254"/>
      <c r="F36" s="2254"/>
      <c r="G36" s="2254"/>
      <c r="H36" s="2255"/>
      <c r="I36" s="2255"/>
    </row>
    <row r="37" spans="5:9" ht="15">
      <c r="E37" s="2254"/>
      <c r="F37" s="2254"/>
      <c r="G37" s="2254"/>
      <c r="H37" s="2255"/>
      <c r="I37" s="2255"/>
    </row>
    <row r="38" spans="5:9" ht="12.75">
      <c r="E38" s="2254"/>
      <c r="F38" s="2254"/>
      <c r="G38" s="2254"/>
      <c r="H38" s="2254"/>
      <c r="I38" s="2254"/>
    </row>
    <row r="39" spans="5:9" ht="12.75">
      <c r="E39" s="2254"/>
      <c r="F39" s="2254"/>
      <c r="G39" s="2254"/>
      <c r="H39" s="2254"/>
      <c r="I39" s="2254"/>
    </row>
    <row r="40" spans="5:9" ht="12.75">
      <c r="E40" s="2254"/>
      <c r="F40" s="2254"/>
      <c r="G40" s="2254"/>
      <c r="H40" s="2254"/>
      <c r="I40" s="2254"/>
    </row>
  </sheetData>
  <sheetProtection/>
  <mergeCells count="13">
    <mergeCell ref="B19:S19"/>
    <mergeCell ref="R5:R8"/>
    <mergeCell ref="S5:S8"/>
    <mergeCell ref="B11:E11"/>
    <mergeCell ref="B12:E12"/>
    <mergeCell ref="B13:E13"/>
    <mergeCell ref="B14:E14"/>
    <mergeCell ref="O5:Q7"/>
    <mergeCell ref="B3:E3"/>
    <mergeCell ref="G5:G8"/>
    <mergeCell ref="H5:I7"/>
    <mergeCell ref="J5:K7"/>
    <mergeCell ref="L5:N7"/>
  </mergeCells>
  <printOptions/>
  <pageMargins left="0.15748031496062992" right="0.1968503937007874" top="0.5905511811023623" bottom="0.2755905511811024" header="0.1968503937007874" footer="0.1968503937007874"/>
  <pageSetup cellComments="asDisplayed" fitToHeight="1" fitToWidth="1" horizontalDpi="300" verticalDpi="300" orientation="landscape" paperSize="9" scale="44" r:id="rId3"/>
  <headerFooter alignWithMargins="0">
    <oddHeader>&amp;C&amp;40&amp;U&amp;A</oddHeader>
    <oddFooter>&amp;L&amp;F&amp;C&amp;A&amp;R&amp;D</oddFooter>
  </headerFooter>
  <legacyDrawing r:id="rId2"/>
</worksheet>
</file>

<file path=xl/worksheets/sheet38.xml><?xml version="1.0" encoding="utf-8"?>
<worksheet xmlns="http://schemas.openxmlformats.org/spreadsheetml/2006/main" xmlns:r="http://schemas.openxmlformats.org/officeDocument/2006/relationships">
  <sheetPr>
    <pageSetUpPr fitToPage="1"/>
  </sheetPr>
  <dimension ref="B2:D23"/>
  <sheetViews>
    <sheetView zoomScale="70" zoomScaleNormal="70" zoomScalePageLayoutView="0" workbookViewId="0" topLeftCell="A1">
      <selection activeCell="G33" sqref="G33"/>
    </sheetView>
  </sheetViews>
  <sheetFormatPr defaultColWidth="11.421875" defaultRowHeight="15"/>
  <cols>
    <col min="1" max="1" width="6.57421875" style="906" customWidth="1"/>
    <col min="2" max="2" width="11.421875" style="906" customWidth="1"/>
    <col min="3" max="3" width="56.00390625" style="906" customWidth="1"/>
    <col min="4" max="4" width="71.8515625" style="906" customWidth="1"/>
    <col min="5" max="254" width="11.421875" style="906" customWidth="1"/>
    <col min="255" max="255" width="6.57421875" style="906" customWidth="1"/>
    <col min="256" max="16384" width="11.421875" style="906" customWidth="1"/>
  </cols>
  <sheetData>
    <row r="2" spans="2:3" ht="18">
      <c r="B2" s="862" t="s">
        <v>204</v>
      </c>
      <c r="C2" s="1313"/>
    </row>
    <row r="3" spans="2:3" ht="15.75" thickBot="1">
      <c r="B3" s="1311"/>
      <c r="C3" s="1312"/>
    </row>
    <row r="4" spans="2:4" ht="19.5">
      <c r="B4" s="1915" t="s">
        <v>37</v>
      </c>
      <c r="C4" s="1916" t="s">
        <v>152</v>
      </c>
      <c r="D4" s="2179" t="s">
        <v>1676</v>
      </c>
    </row>
    <row r="5" spans="2:4" ht="18" customHeight="1">
      <c r="B5" s="2919" t="s">
        <v>1357</v>
      </c>
      <c r="C5" s="2920"/>
      <c r="D5" s="2921"/>
    </row>
    <row r="6" spans="2:4" ht="45">
      <c r="B6" s="1918" t="s">
        <v>35</v>
      </c>
      <c r="C6" s="1928" t="s">
        <v>2349</v>
      </c>
      <c r="D6" s="1920" t="s">
        <v>2350</v>
      </c>
    </row>
    <row r="7" spans="2:4" ht="30">
      <c r="B7" s="1918" t="s">
        <v>36</v>
      </c>
      <c r="C7" s="1928" t="s">
        <v>2351</v>
      </c>
      <c r="D7" s="1920" t="s">
        <v>2352</v>
      </c>
    </row>
    <row r="8" spans="2:4" ht="45">
      <c r="B8" s="1921" t="s">
        <v>217</v>
      </c>
      <c r="C8" s="1919" t="s">
        <v>2353</v>
      </c>
      <c r="D8" s="1920" t="s">
        <v>2354</v>
      </c>
    </row>
    <row r="9" spans="2:4" ht="45">
      <c r="B9" s="1921" t="s">
        <v>2355</v>
      </c>
      <c r="C9" s="1919" t="s">
        <v>2161</v>
      </c>
      <c r="D9" s="1922" t="s">
        <v>2356</v>
      </c>
    </row>
    <row r="10" spans="2:4" ht="15">
      <c r="B10" s="1921" t="s">
        <v>2357</v>
      </c>
      <c r="C10" s="1919" t="s">
        <v>2358</v>
      </c>
      <c r="D10" s="1922" t="s">
        <v>2359</v>
      </c>
    </row>
    <row r="11" spans="2:4" ht="30">
      <c r="B11" s="1921" t="s">
        <v>223</v>
      </c>
      <c r="C11" s="1919" t="s">
        <v>2167</v>
      </c>
      <c r="D11" s="1922" t="s">
        <v>2360</v>
      </c>
    </row>
    <row r="12" spans="2:4" ht="46.5" customHeight="1">
      <c r="B12" s="1923" t="s">
        <v>224</v>
      </c>
      <c r="C12" s="1919" t="s">
        <v>2029</v>
      </c>
      <c r="D12" s="1924"/>
    </row>
    <row r="13" spans="2:4" ht="18">
      <c r="B13" s="3075" t="s">
        <v>1409</v>
      </c>
      <c r="C13" s="3076"/>
      <c r="D13" s="3077"/>
    </row>
    <row r="14" spans="2:4" ht="60">
      <c r="B14" s="1921" t="s">
        <v>35</v>
      </c>
      <c r="C14" s="1928" t="s">
        <v>2322</v>
      </c>
      <c r="D14" s="1920" t="s">
        <v>2361</v>
      </c>
    </row>
    <row r="15" spans="2:4" ht="30">
      <c r="B15" s="1921" t="s">
        <v>36</v>
      </c>
      <c r="C15" s="1919" t="s">
        <v>2362</v>
      </c>
      <c r="D15" s="1922" t="s">
        <v>2363</v>
      </c>
    </row>
    <row r="16" spans="2:4" ht="90">
      <c r="B16" s="1921" t="s">
        <v>217</v>
      </c>
      <c r="C16" s="1919" t="s">
        <v>2364</v>
      </c>
      <c r="D16" s="1922" t="s">
        <v>2365</v>
      </c>
    </row>
    <row r="17" spans="2:4" ht="45">
      <c r="B17" s="1921" t="s">
        <v>218</v>
      </c>
      <c r="C17" s="1919" t="s">
        <v>2366</v>
      </c>
      <c r="D17" s="1922" t="s">
        <v>2367</v>
      </c>
    </row>
    <row r="18" spans="2:4" ht="225">
      <c r="B18" s="1921" t="s">
        <v>219</v>
      </c>
      <c r="C18" s="1919" t="s">
        <v>2368</v>
      </c>
      <c r="D18" s="1922" t="s">
        <v>2369</v>
      </c>
    </row>
    <row r="19" spans="2:4" ht="45">
      <c r="B19" s="1923" t="s">
        <v>2357</v>
      </c>
      <c r="C19" s="1919" t="s">
        <v>2370</v>
      </c>
      <c r="D19" s="1922" t="s">
        <v>2371</v>
      </c>
    </row>
    <row r="20" spans="2:4" ht="30">
      <c r="B20" s="1921" t="s">
        <v>220</v>
      </c>
      <c r="C20" s="2182" t="s">
        <v>2328</v>
      </c>
      <c r="D20" s="1922" t="s">
        <v>2174</v>
      </c>
    </row>
    <row r="21" spans="2:4" ht="45">
      <c r="B21" s="1921" t="s">
        <v>221</v>
      </c>
      <c r="C21" s="2182" t="s">
        <v>1412</v>
      </c>
      <c r="D21" s="1922" t="s">
        <v>2372</v>
      </c>
    </row>
    <row r="22" spans="2:4" ht="15">
      <c r="B22" s="1921" t="s">
        <v>222</v>
      </c>
      <c r="C22" s="2182" t="s">
        <v>2119</v>
      </c>
      <c r="D22" s="1922" t="s">
        <v>2172</v>
      </c>
    </row>
    <row r="23" spans="2:4" ht="63.75" customHeight="1" thickBot="1">
      <c r="B23" s="2256" t="s">
        <v>2373</v>
      </c>
      <c r="C23" s="2257" t="s">
        <v>2374</v>
      </c>
      <c r="D23" s="2258" t="s">
        <v>2375</v>
      </c>
    </row>
  </sheetData>
  <sheetProtection/>
  <mergeCells count="2">
    <mergeCell ref="B5:D5"/>
    <mergeCell ref="B13:D13"/>
  </mergeCells>
  <printOptions/>
  <pageMargins left="0.7874015748031497" right="0.7874015748031497" top="0.984251968503937" bottom="0.984251968503937" header="0.5118110236220472" footer="0.5118110236220472"/>
  <pageSetup fitToHeight="1" fitToWidth="1" horizontalDpi="600" verticalDpi="600" orientation="landscape" paperSize="9" scale="46" r:id="rId1"/>
  <headerFooter alignWithMargins="0">
    <oddFooter>&amp;L&amp;F&amp;C&amp;A&amp;R&amp;D</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N24"/>
  <sheetViews>
    <sheetView zoomScale="60" zoomScaleNormal="60" zoomScalePageLayoutView="0" workbookViewId="0" topLeftCell="A1">
      <pane xSplit="6" topLeftCell="G1" activePane="topRight" state="frozen"/>
      <selection pane="topLeft" activeCell="G33" sqref="G33"/>
      <selection pane="topRight" activeCell="G33" sqref="G33"/>
    </sheetView>
  </sheetViews>
  <sheetFormatPr defaultColWidth="11.421875" defaultRowHeight="15"/>
  <cols>
    <col min="1" max="1" width="11.421875" style="2185" customWidth="1"/>
    <col min="2" max="2" width="6.8515625" style="2185" customWidth="1"/>
    <col min="3" max="3" width="11.421875" style="2185" customWidth="1"/>
    <col min="4" max="4" width="13.28125" style="2185" customWidth="1"/>
    <col min="5" max="5" width="11.421875" style="2185" customWidth="1"/>
    <col min="6" max="6" width="43.57421875" style="2185" customWidth="1"/>
    <col min="7" max="10" width="11.421875" style="2185" customWidth="1"/>
    <col min="11" max="11" width="23.57421875" style="2185" customWidth="1"/>
    <col min="12" max="12" width="19.7109375" style="2185" customWidth="1"/>
    <col min="13" max="14" width="20.421875" style="2185" customWidth="1"/>
    <col min="15" max="16384" width="11.421875" style="2185" customWidth="1"/>
  </cols>
  <sheetData>
    <row r="1" spans="2:14" ht="18">
      <c r="B1" s="2128" t="s">
        <v>2376</v>
      </c>
      <c r="C1" s="2128"/>
      <c r="D1" s="2128"/>
      <c r="E1" s="2128"/>
      <c r="F1" s="2128"/>
      <c r="G1" s="2128"/>
      <c r="H1" s="2128"/>
      <c r="I1" s="2127"/>
      <c r="J1" s="2127"/>
      <c r="K1" s="2127"/>
      <c r="L1" s="2129"/>
      <c r="M1" s="2129"/>
      <c r="N1" s="2129"/>
    </row>
    <row r="2" spans="2:14" ht="18">
      <c r="B2" s="2259"/>
      <c r="C2" s="2132"/>
      <c r="D2" s="2260"/>
      <c r="E2" s="2260"/>
      <c r="F2" s="2135"/>
      <c r="G2" s="2130"/>
      <c r="H2" s="2130"/>
      <c r="I2" s="2130"/>
      <c r="J2" s="2130"/>
      <c r="K2" s="2130"/>
      <c r="L2" s="2135"/>
      <c r="M2" s="2135"/>
      <c r="N2" s="2135"/>
    </row>
    <row r="3" spans="2:14" ht="15.75" thickBot="1">
      <c r="B3" s="2137"/>
      <c r="C3" s="2138"/>
      <c r="D3" s="2139"/>
      <c r="E3" s="2139"/>
      <c r="F3" s="2139"/>
      <c r="G3" s="2139"/>
      <c r="H3" s="2139"/>
      <c r="I3" s="2141"/>
      <c r="J3" s="2141"/>
      <c r="K3" s="2141"/>
      <c r="L3" s="2138"/>
      <c r="M3" s="2138"/>
      <c r="N3" s="2138"/>
    </row>
    <row r="4" spans="1:14" ht="25.5" customHeight="1">
      <c r="A4" s="2261"/>
      <c r="B4" s="2262"/>
      <c r="C4" s="2262"/>
      <c r="D4" s="2262"/>
      <c r="E4" s="2262"/>
      <c r="F4" s="2262"/>
      <c r="G4" s="3081" t="s">
        <v>2111</v>
      </c>
      <c r="H4" s="3023"/>
      <c r="I4" s="3062" t="s">
        <v>2112</v>
      </c>
      <c r="J4" s="3082"/>
      <c r="K4" s="3028" t="s">
        <v>2377</v>
      </c>
      <c r="L4" s="3025" t="s">
        <v>2109</v>
      </c>
      <c r="M4" s="3028" t="s">
        <v>2110</v>
      </c>
      <c r="N4" s="3031" t="s">
        <v>1237</v>
      </c>
    </row>
    <row r="5" spans="1:14" ht="15" customHeight="1">
      <c r="A5" s="2263"/>
      <c r="B5" s="2264"/>
      <c r="C5" s="2264"/>
      <c r="D5" s="2264"/>
      <c r="E5" s="2264"/>
      <c r="F5" s="2264"/>
      <c r="G5" s="3078" t="s">
        <v>2114</v>
      </c>
      <c r="H5" s="3080" t="s">
        <v>2115</v>
      </c>
      <c r="I5" s="3083"/>
      <c r="J5" s="3040"/>
      <c r="K5" s="3084"/>
      <c r="L5" s="3086"/>
      <c r="M5" s="3029"/>
      <c r="N5" s="3032"/>
    </row>
    <row r="6" spans="1:14" ht="35.25" customHeight="1">
      <c r="A6" s="2263"/>
      <c r="B6" s="2264"/>
      <c r="C6" s="2264"/>
      <c r="D6" s="2264"/>
      <c r="E6" s="2264"/>
      <c r="F6" s="2264"/>
      <c r="G6" s="3079"/>
      <c r="H6" s="3079"/>
      <c r="I6" s="3038"/>
      <c r="J6" s="3039"/>
      <c r="K6" s="3084"/>
      <c r="L6" s="3086"/>
      <c r="M6" s="3029"/>
      <c r="N6" s="3032"/>
    </row>
    <row r="7" spans="1:14" ht="66" customHeight="1">
      <c r="A7" s="2263"/>
      <c r="B7" s="2264"/>
      <c r="C7" s="2264"/>
      <c r="D7" s="2264"/>
      <c r="E7" s="2264"/>
      <c r="F7" s="2264"/>
      <c r="G7" s="3042"/>
      <c r="H7" s="3042"/>
      <c r="I7" s="2265" t="s">
        <v>2114</v>
      </c>
      <c r="J7" s="2266" t="s">
        <v>2115</v>
      </c>
      <c r="K7" s="3085"/>
      <c r="L7" s="3087"/>
      <c r="M7" s="3030"/>
      <c r="N7" s="3033"/>
    </row>
    <row r="8" spans="1:14" ht="15">
      <c r="A8" s="2263"/>
      <c r="B8" s="2264"/>
      <c r="C8" s="2264"/>
      <c r="D8" s="2264"/>
      <c r="E8" s="2264"/>
      <c r="F8" s="2264"/>
      <c r="G8" s="2267" t="s">
        <v>35</v>
      </c>
      <c r="H8" s="2268" t="s">
        <v>36</v>
      </c>
      <c r="I8" s="2268" t="s">
        <v>217</v>
      </c>
      <c r="J8" s="2268" t="s">
        <v>218</v>
      </c>
      <c r="K8" s="2269" t="s">
        <v>219</v>
      </c>
      <c r="L8" s="2270"/>
      <c r="M8" s="2271" t="s">
        <v>220</v>
      </c>
      <c r="N8" s="2272" t="s">
        <v>221</v>
      </c>
    </row>
    <row r="9" spans="1:14" ht="15">
      <c r="A9" s="2273" t="s">
        <v>35</v>
      </c>
      <c r="B9" s="2274" t="s">
        <v>2378</v>
      </c>
      <c r="C9" s="2275"/>
      <c r="D9" s="2275"/>
      <c r="E9" s="2275"/>
      <c r="F9" s="2276"/>
      <c r="G9" s="2277"/>
      <c r="H9" s="2278"/>
      <c r="I9" s="2279"/>
      <c r="J9" s="2280"/>
      <c r="K9" s="2281"/>
      <c r="L9" s="2282"/>
      <c r="M9" s="2281"/>
      <c r="N9" s="2283" t="s">
        <v>1298</v>
      </c>
    </row>
    <row r="10" spans="1:14" ht="15">
      <c r="A10" s="2284" t="s">
        <v>36</v>
      </c>
      <c r="B10" s="2285"/>
      <c r="C10" s="2146"/>
      <c r="D10" s="2146" t="s">
        <v>2379</v>
      </c>
      <c r="E10" s="2146"/>
      <c r="F10" s="2192"/>
      <c r="G10" s="2286"/>
      <c r="H10" s="2287"/>
      <c r="I10" s="2212"/>
      <c r="J10" s="2288"/>
      <c r="K10" s="2211"/>
      <c r="L10" s="2213"/>
      <c r="M10" s="2211"/>
      <c r="N10" s="2231"/>
    </row>
    <row r="11" spans="1:14" ht="15">
      <c r="A11" s="2284" t="s">
        <v>217</v>
      </c>
      <c r="B11" s="2285"/>
      <c r="C11" s="2146"/>
      <c r="D11" s="2146" t="s">
        <v>2380</v>
      </c>
      <c r="E11" s="2146"/>
      <c r="F11" s="2192"/>
      <c r="G11" s="2286"/>
      <c r="H11" s="2287"/>
      <c r="I11" s="2212"/>
      <c r="J11" s="2288"/>
      <c r="K11" s="2211"/>
      <c r="L11" s="2213"/>
      <c r="M11" s="2211"/>
      <c r="N11" s="2231"/>
    </row>
    <row r="12" spans="1:14" ht="15">
      <c r="A12" s="2284" t="s">
        <v>218</v>
      </c>
      <c r="B12" s="2285"/>
      <c r="C12" s="2146"/>
      <c r="D12" s="2146" t="s">
        <v>2381</v>
      </c>
      <c r="E12" s="2146"/>
      <c r="F12" s="2192"/>
      <c r="G12" s="2286"/>
      <c r="H12" s="2287"/>
      <c r="I12" s="2212"/>
      <c r="J12" s="2288"/>
      <c r="K12" s="2211"/>
      <c r="L12" s="2213"/>
      <c r="M12" s="2211"/>
      <c r="N12" s="2231"/>
    </row>
    <row r="13" spans="1:14" ht="15">
      <c r="A13" s="2284" t="s">
        <v>219</v>
      </c>
      <c r="B13" s="2285"/>
      <c r="C13" s="2146"/>
      <c r="D13" s="2146" t="s">
        <v>2382</v>
      </c>
      <c r="E13" s="2146"/>
      <c r="F13" s="2192"/>
      <c r="G13" s="2286"/>
      <c r="H13" s="2287"/>
      <c r="I13" s="2212"/>
      <c r="J13" s="2288"/>
      <c r="K13" s="2211"/>
      <c r="L13" s="2213"/>
      <c r="M13" s="2211"/>
      <c r="N13" s="2231"/>
    </row>
    <row r="14" spans="1:14" ht="15">
      <c r="A14" s="2289" t="s">
        <v>220</v>
      </c>
      <c r="B14" s="2290"/>
      <c r="C14" s="2200"/>
      <c r="D14" s="2200" t="s">
        <v>2383</v>
      </c>
      <c r="E14" s="2200"/>
      <c r="F14" s="2201"/>
      <c r="G14" s="2291"/>
      <c r="H14" s="2292"/>
      <c r="I14" s="2293"/>
      <c r="J14" s="2294"/>
      <c r="K14" s="2295"/>
      <c r="L14" s="2296"/>
      <c r="M14" s="2295"/>
      <c r="N14" s="2297"/>
    </row>
    <row r="15" spans="1:14" ht="15">
      <c r="A15" s="2284" t="s">
        <v>221</v>
      </c>
      <c r="B15" s="2146"/>
      <c r="C15" s="2146" t="s">
        <v>2384</v>
      </c>
      <c r="D15" s="2146"/>
      <c r="E15" s="2146"/>
      <c r="F15" s="2192"/>
      <c r="G15" s="2298"/>
      <c r="H15" s="2299"/>
      <c r="I15" s="2212"/>
      <c r="J15" s="2288"/>
      <c r="K15" s="2211"/>
      <c r="L15" s="2213"/>
      <c r="M15" s="2300"/>
      <c r="N15" s="2301"/>
    </row>
    <row r="16" spans="1:14" ht="15">
      <c r="A16" s="2302" t="s">
        <v>222</v>
      </c>
      <c r="B16" s="2303"/>
      <c r="C16" s="2303" t="s">
        <v>2385</v>
      </c>
      <c r="D16" s="2303"/>
      <c r="E16" s="2303"/>
      <c r="F16" s="2304"/>
      <c r="G16" s="2305"/>
      <c r="H16" s="2306"/>
      <c r="I16" s="2194"/>
      <c r="J16" s="2150"/>
      <c r="K16" s="2295"/>
      <c r="L16" s="2296"/>
      <c r="M16" s="2307"/>
      <c r="N16" s="2308"/>
    </row>
    <row r="17" spans="1:14" ht="15">
      <c r="A17" s="2284" t="s">
        <v>223</v>
      </c>
      <c r="B17" s="2146"/>
      <c r="C17" s="2158" t="s">
        <v>2386</v>
      </c>
      <c r="D17" s="2158"/>
      <c r="E17" s="2158"/>
      <c r="F17" s="2159"/>
      <c r="G17" s="2309"/>
      <c r="H17" s="2310"/>
      <c r="I17" s="2220"/>
      <c r="J17" s="2311"/>
      <c r="K17" s="2164"/>
      <c r="L17" s="2217"/>
      <c r="M17" s="2165"/>
      <c r="N17" s="2218"/>
    </row>
    <row r="18" spans="1:14" ht="15.75" thickBot="1">
      <c r="A18" s="2312" t="s">
        <v>224</v>
      </c>
      <c r="B18" s="2313"/>
      <c r="C18" s="2173" t="s">
        <v>2387</v>
      </c>
      <c r="D18" s="2173"/>
      <c r="E18" s="2173"/>
      <c r="F18" s="2174"/>
      <c r="G18" s="2248"/>
      <c r="H18" s="2314"/>
      <c r="I18" s="2248"/>
      <c r="J18" s="2314"/>
      <c r="K18" s="2175"/>
      <c r="L18" s="2249"/>
      <c r="M18" s="2177"/>
      <c r="N18" s="2315"/>
    </row>
    <row r="19" spans="1:14" ht="15">
      <c r="A19" s="2254"/>
      <c r="B19" s="2255"/>
      <c r="C19" s="2255"/>
      <c r="D19" s="2255"/>
      <c r="E19" s="2255"/>
      <c r="F19" s="2255"/>
      <c r="G19" s="2141"/>
      <c r="H19" s="2141"/>
      <c r="I19" s="2141"/>
      <c r="J19" s="2141"/>
      <c r="K19" s="2141"/>
      <c r="L19" s="2138"/>
      <c r="M19" s="2138"/>
      <c r="N19" s="2138"/>
    </row>
    <row r="20" spans="2:14" ht="15">
      <c r="B20" s="2138"/>
      <c r="C20" s="2138"/>
      <c r="D20" s="2138"/>
      <c r="E20" s="2138"/>
      <c r="F20" s="2138"/>
      <c r="G20" s="2141"/>
      <c r="H20" s="2141"/>
      <c r="I20" s="2141"/>
      <c r="J20" s="2141"/>
      <c r="K20" s="2141"/>
      <c r="L20" s="2138"/>
      <c r="M20" s="2138"/>
      <c r="N20" s="2138"/>
    </row>
    <row r="21" spans="2:14" ht="15">
      <c r="B21" s="2138"/>
      <c r="C21" s="2138"/>
      <c r="D21" s="2138"/>
      <c r="E21" s="2255"/>
      <c r="F21" s="2255"/>
      <c r="G21" s="2316"/>
      <c r="H21" s="2316"/>
      <c r="I21" s="2316"/>
      <c r="J21" s="2316"/>
      <c r="K21" s="2316"/>
      <c r="L21" s="2255"/>
      <c r="M21" s="2138"/>
      <c r="N21" s="2138"/>
    </row>
    <row r="22" spans="5:10" ht="12.75">
      <c r="E22" s="2254"/>
      <c r="F22" s="2254"/>
      <c r="G22" s="2254"/>
      <c r="H22" s="2254"/>
      <c r="I22" s="2254"/>
      <c r="J22" s="2254"/>
    </row>
    <row r="23" spans="5:10" ht="12.75">
      <c r="E23" s="2254"/>
      <c r="F23" s="2254"/>
      <c r="G23" s="2254"/>
      <c r="H23" s="2254"/>
      <c r="I23" s="2254"/>
      <c r="J23" s="2254"/>
    </row>
    <row r="24" spans="5:10" ht="12.75">
      <c r="E24" s="2254"/>
      <c r="F24" s="2254"/>
      <c r="G24" s="2254"/>
      <c r="H24" s="2254"/>
      <c r="I24" s="2254"/>
      <c r="J24" s="2254"/>
    </row>
  </sheetData>
  <sheetProtection/>
  <mergeCells count="8">
    <mergeCell ref="N4:N7"/>
    <mergeCell ref="G5:G7"/>
    <mergeCell ref="H5:H7"/>
    <mergeCell ref="G4:H4"/>
    <mergeCell ref="I4:J6"/>
    <mergeCell ref="K4:K7"/>
    <mergeCell ref="L4:L7"/>
    <mergeCell ref="M4:M7"/>
  </mergeCells>
  <printOptions/>
  <pageMargins left="0.7874015748031497" right="0.7874015748031497" top="0.984251968503937" bottom="0.984251968503937" header="0.5118110236220472" footer="0.5118110236220472"/>
  <pageSetup cellComments="asDisplayed" fitToHeight="1" fitToWidth="1" horizontalDpi="300" verticalDpi="300" orientation="landscape" paperSize="9" scale="56" r:id="rId1"/>
  <headerFooter alignWithMargins="0">
    <oddHeader>&amp;C&amp;40&amp;U&amp;A</oddHeader>
    <oddFooter>&amp;L&amp;F&amp;C&amp;A&amp;R&amp;D</oddFooter>
  </headerFooter>
</worksheet>
</file>

<file path=xl/worksheets/sheet4.xml><?xml version="1.0" encoding="utf-8"?>
<worksheet xmlns="http://schemas.openxmlformats.org/spreadsheetml/2006/main" xmlns:r="http://schemas.openxmlformats.org/officeDocument/2006/relationships">
  <dimension ref="B2:H9"/>
  <sheetViews>
    <sheetView showGridLines="0" zoomScale="85" zoomScaleNormal="85" zoomScalePageLayoutView="0" workbookViewId="0" topLeftCell="A1">
      <selection activeCell="B3" sqref="B3"/>
    </sheetView>
  </sheetViews>
  <sheetFormatPr defaultColWidth="11.421875" defaultRowHeight="15"/>
  <cols>
    <col min="1" max="1" width="1.7109375" style="1" customWidth="1"/>
    <col min="2" max="2" width="8.140625" style="1" customWidth="1"/>
    <col min="3" max="3" width="5.00390625" style="1" customWidth="1"/>
    <col min="4" max="4" width="66.140625" style="2" customWidth="1"/>
    <col min="5" max="5" width="34.140625" style="2" customWidth="1"/>
    <col min="6" max="6" width="26.28125" style="11" customWidth="1"/>
    <col min="7" max="7" width="14.7109375" style="6" customWidth="1"/>
    <col min="8" max="8" width="56.140625" style="6" customWidth="1"/>
    <col min="9" max="16384" width="11.421875" style="2" customWidth="1"/>
  </cols>
  <sheetData>
    <row r="1" ht="15" thickBot="1"/>
    <row r="2" spans="2:8" ht="15" customHeight="1">
      <c r="B2" s="2435" t="s">
        <v>1137</v>
      </c>
      <c r="C2" s="2436"/>
      <c r="D2" s="2433"/>
      <c r="E2" s="2433"/>
      <c r="F2" s="2434"/>
      <c r="G2" s="140"/>
      <c r="H2" s="9"/>
    </row>
    <row r="3" spans="2:8" ht="15" thickBot="1">
      <c r="B3" s="141" t="s">
        <v>216</v>
      </c>
      <c r="C3" s="141" t="s">
        <v>37</v>
      </c>
      <c r="D3" s="142" t="s">
        <v>31</v>
      </c>
      <c r="E3" s="142" t="s">
        <v>33</v>
      </c>
      <c r="F3" s="143" t="s">
        <v>32</v>
      </c>
      <c r="G3" s="140"/>
      <c r="H3" s="9"/>
    </row>
    <row r="4" spans="2:8" ht="14.25">
      <c r="B4" s="157" t="s">
        <v>35</v>
      </c>
      <c r="C4" s="160">
        <v>1</v>
      </c>
      <c r="D4" s="144" t="s">
        <v>438</v>
      </c>
      <c r="E4" s="180" t="s">
        <v>435</v>
      </c>
      <c r="F4" s="178"/>
      <c r="G4" s="183"/>
      <c r="H4" s="9"/>
    </row>
    <row r="5" spans="2:8" ht="15">
      <c r="B5" s="158" t="s">
        <v>36</v>
      </c>
      <c r="C5" s="161">
        <v>2</v>
      </c>
      <c r="D5" s="45" t="s">
        <v>441</v>
      </c>
      <c r="E5" s="47"/>
      <c r="F5" s="79"/>
      <c r="G5" s="182"/>
      <c r="H5" s="9"/>
    </row>
    <row r="6" spans="2:8" ht="14.25">
      <c r="B6" s="158" t="s">
        <v>217</v>
      </c>
      <c r="C6" s="161">
        <v>3</v>
      </c>
      <c r="D6" s="45" t="s">
        <v>439</v>
      </c>
      <c r="E6" s="47" t="s">
        <v>436</v>
      </c>
      <c r="F6" s="79"/>
      <c r="G6" s="183"/>
      <c r="H6" s="9"/>
    </row>
    <row r="7" spans="2:8" ht="14.25">
      <c r="B7" s="158" t="s">
        <v>218</v>
      </c>
      <c r="C7" s="161">
        <v>4</v>
      </c>
      <c r="D7" s="45" t="s">
        <v>442</v>
      </c>
      <c r="E7" s="47"/>
      <c r="F7" s="79"/>
      <c r="G7" s="183"/>
      <c r="H7" s="9"/>
    </row>
    <row r="8" spans="2:8" ht="14.25">
      <c r="B8" s="158" t="s">
        <v>219</v>
      </c>
      <c r="C8" s="161">
        <v>5</v>
      </c>
      <c r="D8" s="45" t="s">
        <v>215</v>
      </c>
      <c r="E8" s="47" t="s">
        <v>437</v>
      </c>
      <c r="F8" s="79"/>
      <c r="G8" s="183"/>
      <c r="H8" s="9"/>
    </row>
    <row r="9" spans="2:7" ht="15" thickBot="1">
      <c r="B9" s="159" t="s">
        <v>220</v>
      </c>
      <c r="C9" s="162">
        <v>6</v>
      </c>
      <c r="D9" s="80" t="s">
        <v>440</v>
      </c>
      <c r="E9" s="181"/>
      <c r="F9" s="179"/>
      <c r="G9" s="183"/>
    </row>
  </sheetData>
  <sheetProtection/>
  <mergeCells count="1">
    <mergeCell ref="B2:F2"/>
  </mergeCells>
  <printOptions/>
  <pageMargins left="0.7" right="0.7" top="0.75" bottom="0.75" header="0.3" footer="0.3"/>
  <pageSetup horizontalDpi="600" verticalDpi="600" orientation="landscape" paperSize="9" scale="60" r:id="rId1"/>
</worksheet>
</file>

<file path=xl/worksheets/sheet40.xml><?xml version="1.0" encoding="utf-8"?>
<worksheet xmlns="http://schemas.openxmlformats.org/spreadsheetml/2006/main" xmlns:r="http://schemas.openxmlformats.org/officeDocument/2006/relationships">
  <sheetPr>
    <pageSetUpPr fitToPage="1"/>
  </sheetPr>
  <dimension ref="B2:D22"/>
  <sheetViews>
    <sheetView zoomScale="60" zoomScaleNormal="60" zoomScalePageLayoutView="0" workbookViewId="0" topLeftCell="A1">
      <selection activeCell="G33" sqref="G33"/>
    </sheetView>
  </sheetViews>
  <sheetFormatPr defaultColWidth="11.421875" defaultRowHeight="15"/>
  <cols>
    <col min="1" max="1" width="3.140625" style="906" customWidth="1"/>
    <col min="2" max="2" width="7.7109375" style="906" customWidth="1"/>
    <col min="3" max="3" width="62.00390625" style="906" customWidth="1"/>
    <col min="4" max="4" width="80.421875" style="906" customWidth="1"/>
    <col min="5" max="16384" width="11.421875" style="906" customWidth="1"/>
  </cols>
  <sheetData>
    <row r="2" spans="2:3" s="2317" customFormat="1" ht="18">
      <c r="B2" s="862" t="s">
        <v>2376</v>
      </c>
      <c r="C2" s="1309"/>
    </row>
    <row r="3" spans="2:3" ht="15.75" thickBot="1">
      <c r="B3" s="1311"/>
      <c r="C3" s="1312"/>
    </row>
    <row r="4" spans="2:4" ht="19.5">
      <c r="B4" s="1915" t="s">
        <v>37</v>
      </c>
      <c r="C4" s="1916" t="s">
        <v>152</v>
      </c>
      <c r="D4" s="2179" t="s">
        <v>1676</v>
      </c>
    </row>
    <row r="5" spans="2:4" ht="18" customHeight="1">
      <c r="B5" s="2919" t="s">
        <v>1357</v>
      </c>
      <c r="C5" s="2920"/>
      <c r="D5" s="2921"/>
    </row>
    <row r="6" spans="2:4" ht="45">
      <c r="B6" s="1918" t="s">
        <v>2157</v>
      </c>
      <c r="C6" s="1928" t="s">
        <v>2158</v>
      </c>
      <c r="D6" s="1920" t="s">
        <v>2388</v>
      </c>
    </row>
    <row r="7" spans="2:4" ht="30">
      <c r="B7" s="1918" t="s">
        <v>2160</v>
      </c>
      <c r="C7" s="1919" t="s">
        <v>2161</v>
      </c>
      <c r="D7" s="1922" t="s">
        <v>2389</v>
      </c>
    </row>
    <row r="8" spans="2:4" ht="45">
      <c r="B8" s="1918" t="s">
        <v>219</v>
      </c>
      <c r="C8" s="1919" t="s">
        <v>2358</v>
      </c>
      <c r="D8" s="1922" t="s">
        <v>2390</v>
      </c>
    </row>
    <row r="9" spans="2:4" ht="45">
      <c r="B9" s="1918"/>
      <c r="C9" s="1919" t="s">
        <v>2391</v>
      </c>
      <c r="D9" s="1922" t="s">
        <v>2392</v>
      </c>
    </row>
    <row r="10" spans="2:4" ht="30">
      <c r="B10" s="1918" t="s">
        <v>220</v>
      </c>
      <c r="C10" s="1919" t="s">
        <v>2167</v>
      </c>
      <c r="D10" s="1922" t="s">
        <v>2393</v>
      </c>
    </row>
    <row r="11" spans="2:4" ht="34.5" customHeight="1">
      <c r="B11" s="2181" t="s">
        <v>221</v>
      </c>
      <c r="C11" s="2056" t="s">
        <v>2029</v>
      </c>
      <c r="D11" s="1924"/>
    </row>
    <row r="12" spans="2:4" ht="18" customHeight="1">
      <c r="B12" s="2919" t="s">
        <v>1409</v>
      </c>
      <c r="C12" s="2920"/>
      <c r="D12" s="2921"/>
    </row>
    <row r="13" spans="2:4" ht="45">
      <c r="B13" s="2318" t="s">
        <v>35</v>
      </c>
      <c r="C13" s="1919" t="s">
        <v>2378</v>
      </c>
      <c r="D13" s="1922" t="s">
        <v>2394</v>
      </c>
    </row>
    <row r="14" spans="2:4" ht="30">
      <c r="B14" s="2318" t="s">
        <v>36</v>
      </c>
      <c r="C14" s="1919" t="s">
        <v>2379</v>
      </c>
      <c r="D14" s="1922" t="s">
        <v>2395</v>
      </c>
    </row>
    <row r="15" spans="2:4" ht="30">
      <c r="B15" s="2318" t="s">
        <v>217</v>
      </c>
      <c r="C15" s="1919" t="s">
        <v>2380</v>
      </c>
      <c r="D15" s="1922" t="s">
        <v>2395</v>
      </c>
    </row>
    <row r="16" spans="2:4" ht="30">
      <c r="B16" s="2318" t="s">
        <v>218</v>
      </c>
      <c r="C16" s="1919" t="s">
        <v>2381</v>
      </c>
      <c r="D16" s="1922" t="s">
        <v>2395</v>
      </c>
    </row>
    <row r="17" spans="2:4" ht="30">
      <c r="B17" s="2318" t="s">
        <v>219</v>
      </c>
      <c r="C17" s="1919" t="s">
        <v>2382</v>
      </c>
      <c r="D17" s="1922" t="s">
        <v>2395</v>
      </c>
    </row>
    <row r="18" spans="2:4" ht="30">
      <c r="B18" s="2318" t="s">
        <v>220</v>
      </c>
      <c r="C18" s="1919" t="s">
        <v>2396</v>
      </c>
      <c r="D18" s="1922" t="s">
        <v>2395</v>
      </c>
    </row>
    <row r="19" spans="2:4" ht="30">
      <c r="B19" s="2318" t="s">
        <v>221</v>
      </c>
      <c r="C19" s="1919" t="s">
        <v>2397</v>
      </c>
      <c r="D19" s="1922" t="s">
        <v>2398</v>
      </c>
    </row>
    <row r="20" spans="2:4" ht="30">
      <c r="B20" s="2318" t="s">
        <v>222</v>
      </c>
      <c r="C20" s="1919" t="s">
        <v>2399</v>
      </c>
      <c r="D20" s="1922" t="s">
        <v>2400</v>
      </c>
    </row>
    <row r="21" spans="2:4" ht="30">
      <c r="B21" s="2318" t="s">
        <v>223</v>
      </c>
      <c r="C21" s="1919" t="s">
        <v>2401</v>
      </c>
      <c r="D21" s="1922" t="s">
        <v>2402</v>
      </c>
    </row>
    <row r="22" spans="2:4" ht="195.75" thickBot="1">
      <c r="B22" s="2319" t="s">
        <v>224</v>
      </c>
      <c r="C22" s="2257" t="s">
        <v>2403</v>
      </c>
      <c r="D22" s="2258" t="s">
        <v>2404</v>
      </c>
    </row>
  </sheetData>
  <sheetProtection/>
  <mergeCells count="2">
    <mergeCell ref="B5:D5"/>
    <mergeCell ref="B12:D12"/>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4" r:id="rId1"/>
  <headerFooter alignWithMargins="0">
    <oddFooter>&amp;L&amp;F&amp;C&amp;A&amp;R&amp;D</oddFooter>
  </headerFooter>
</worksheet>
</file>

<file path=xl/worksheets/sheet41.xml><?xml version="1.0" encoding="utf-8"?>
<worksheet xmlns="http://schemas.openxmlformats.org/spreadsheetml/2006/main" xmlns:r="http://schemas.openxmlformats.org/officeDocument/2006/relationships">
  <dimension ref="A1:BH36"/>
  <sheetViews>
    <sheetView view="pageBreakPreview" zoomScale="50" zoomScaleNormal="60" zoomScaleSheetLayoutView="50" zoomScalePageLayoutView="0" workbookViewId="0" topLeftCell="C1">
      <selection activeCell="C2" sqref="C2:T2"/>
    </sheetView>
  </sheetViews>
  <sheetFormatPr defaultColWidth="9.140625" defaultRowHeight="15"/>
  <cols>
    <col min="1" max="1" width="9.7109375" style="2322" customWidth="1"/>
    <col min="2" max="2" width="20.00390625" style="2321" customWidth="1"/>
    <col min="3" max="3" width="52.421875" style="2321" customWidth="1"/>
    <col min="4" max="4" width="13.57421875" style="2321" customWidth="1"/>
    <col min="5" max="5" width="20.00390625" style="2321" customWidth="1"/>
    <col min="6" max="16" width="29.57421875" style="2321" customWidth="1"/>
    <col min="17" max="18" width="43.7109375" style="2321" customWidth="1"/>
    <col min="19" max="23" width="32.00390625" style="2321" customWidth="1"/>
    <col min="24" max="16384" width="9.140625" style="2321" customWidth="1"/>
  </cols>
  <sheetData>
    <row r="1" ht="15">
      <c r="A1" s="2320"/>
    </row>
    <row r="2" spans="2:23" ht="25.5" customHeight="1">
      <c r="B2" s="2323" t="s">
        <v>2405</v>
      </c>
      <c r="C2" s="3105" t="s">
        <v>2406</v>
      </c>
      <c r="D2" s="3105"/>
      <c r="E2" s="3105"/>
      <c r="F2" s="3105"/>
      <c r="G2" s="3105"/>
      <c r="H2" s="3105"/>
      <c r="I2" s="3105"/>
      <c r="J2" s="3105"/>
      <c r="K2" s="3105"/>
      <c r="L2" s="3105"/>
      <c r="M2" s="3105"/>
      <c r="N2" s="3105"/>
      <c r="O2" s="3105"/>
      <c r="P2" s="3105"/>
      <c r="Q2" s="3105"/>
      <c r="R2" s="3105"/>
      <c r="S2" s="3105"/>
      <c r="T2" s="3105"/>
      <c r="U2" s="2324"/>
      <c r="V2" s="2324"/>
      <c r="W2" s="2324"/>
    </row>
    <row r="3" spans="2:19" ht="25.5" customHeight="1" thickBot="1">
      <c r="B3" s="2325"/>
      <c r="C3" s="2326"/>
      <c r="D3" s="2326"/>
      <c r="E3" s="2326"/>
      <c r="F3" s="2326"/>
      <c r="G3" s="2326"/>
      <c r="H3" s="2326"/>
      <c r="I3" s="2326"/>
      <c r="J3" s="2326"/>
      <c r="K3" s="2326"/>
      <c r="L3" s="2326"/>
      <c r="M3" s="2326"/>
      <c r="N3" s="2326"/>
      <c r="O3" s="2326"/>
      <c r="P3" s="2326"/>
      <c r="Q3" s="2326"/>
      <c r="R3" s="2326"/>
      <c r="S3" s="2327"/>
    </row>
    <row r="4" spans="1:23" ht="84.75" customHeight="1">
      <c r="A4" s="3106"/>
      <c r="B4" s="2328"/>
      <c r="C4" s="2329"/>
      <c r="D4" s="2330"/>
      <c r="E4" s="3107" t="s">
        <v>2319</v>
      </c>
      <c r="F4" s="3109" t="s">
        <v>2111</v>
      </c>
      <c r="G4" s="3110"/>
      <c r="H4" s="3111" t="s">
        <v>2407</v>
      </c>
      <c r="I4" s="3112"/>
      <c r="J4" s="3111" t="s">
        <v>2408</v>
      </c>
      <c r="K4" s="3112"/>
      <c r="L4" s="3111" t="s">
        <v>2409</v>
      </c>
      <c r="M4" s="3112"/>
      <c r="N4" s="3111" t="s">
        <v>2410</v>
      </c>
      <c r="O4" s="3113"/>
      <c r="P4" s="3113"/>
      <c r="Q4" s="3114" t="s">
        <v>2110</v>
      </c>
      <c r="R4" s="3095" t="s">
        <v>1237</v>
      </c>
      <c r="S4" s="3093" t="s">
        <v>2411</v>
      </c>
      <c r="T4" s="3095" t="s">
        <v>2412</v>
      </c>
      <c r="U4" s="3095" t="s">
        <v>2413</v>
      </c>
      <c r="V4" s="3093" t="s">
        <v>2414</v>
      </c>
      <c r="W4" s="3097" t="s">
        <v>2415</v>
      </c>
    </row>
    <row r="5" spans="1:23" ht="127.5" customHeight="1">
      <c r="A5" s="3106"/>
      <c r="B5" s="2331"/>
      <c r="C5" s="2332"/>
      <c r="D5" s="2333"/>
      <c r="E5" s="3108"/>
      <c r="F5" s="2334" t="s">
        <v>2114</v>
      </c>
      <c r="G5" s="2334" t="s">
        <v>2115</v>
      </c>
      <c r="H5" s="2335" t="s">
        <v>2416</v>
      </c>
      <c r="I5" s="2335" t="s">
        <v>2417</v>
      </c>
      <c r="J5" s="2335" t="s">
        <v>2418</v>
      </c>
      <c r="K5" s="2335" t="s">
        <v>2419</v>
      </c>
      <c r="L5" s="2335" t="s">
        <v>2420</v>
      </c>
      <c r="M5" s="2335" t="s">
        <v>2421</v>
      </c>
      <c r="N5" s="2336" t="s">
        <v>2422</v>
      </c>
      <c r="O5" s="2335" t="s">
        <v>2420</v>
      </c>
      <c r="P5" s="2337" t="s">
        <v>2421</v>
      </c>
      <c r="Q5" s="3094"/>
      <c r="R5" s="3096"/>
      <c r="S5" s="3094"/>
      <c r="T5" s="3096"/>
      <c r="U5" s="3096"/>
      <c r="V5" s="3094"/>
      <c r="W5" s="3098"/>
    </row>
    <row r="6" spans="1:26" ht="81.75" customHeight="1">
      <c r="A6" s="3106"/>
      <c r="B6" s="2338"/>
      <c r="C6" s="2339"/>
      <c r="D6" s="2340"/>
      <c r="E6" s="2341" t="s">
        <v>35</v>
      </c>
      <c r="F6" s="2341" t="s">
        <v>36</v>
      </c>
      <c r="G6" s="2341" t="s">
        <v>2118</v>
      </c>
      <c r="H6" s="2341" t="s">
        <v>217</v>
      </c>
      <c r="I6" s="2341" t="s">
        <v>218</v>
      </c>
      <c r="J6" s="2341" t="s">
        <v>219</v>
      </c>
      <c r="K6" s="2341" t="s">
        <v>220</v>
      </c>
      <c r="L6" s="2341" t="s">
        <v>221</v>
      </c>
      <c r="M6" s="2341" t="s">
        <v>222</v>
      </c>
      <c r="N6" s="2342" t="s">
        <v>2423</v>
      </c>
      <c r="O6" s="2341" t="s">
        <v>224</v>
      </c>
      <c r="P6" s="2341" t="s">
        <v>225</v>
      </c>
      <c r="Q6" s="2342" t="s">
        <v>2424</v>
      </c>
      <c r="R6" s="2343" t="s">
        <v>2425</v>
      </c>
      <c r="S6" s="2341" t="s">
        <v>228</v>
      </c>
      <c r="T6" s="2341" t="s">
        <v>229</v>
      </c>
      <c r="U6" s="2341" t="s">
        <v>230</v>
      </c>
      <c r="V6" s="2341" t="s">
        <v>231</v>
      </c>
      <c r="W6" s="2344" t="s">
        <v>232</v>
      </c>
      <c r="X6" s="2345"/>
      <c r="Y6" s="2345"/>
      <c r="Z6" s="2345"/>
    </row>
    <row r="7" spans="1:23" ht="34.5" customHeight="1">
      <c r="A7" s="2346"/>
      <c r="B7" s="3090" t="s">
        <v>2426</v>
      </c>
      <c r="C7" s="3091"/>
      <c r="D7" s="2347" t="s">
        <v>35</v>
      </c>
      <c r="E7" s="2348"/>
      <c r="F7" s="2349"/>
      <c r="G7" s="2349"/>
      <c r="H7" s="2350"/>
      <c r="I7" s="2350"/>
      <c r="J7" s="2350"/>
      <c r="K7" s="2350"/>
      <c r="L7" s="2350"/>
      <c r="M7" s="2350"/>
      <c r="N7" s="2350"/>
      <c r="O7" s="2350"/>
      <c r="P7" s="2350"/>
      <c r="Q7" s="2350"/>
      <c r="R7" s="2351" t="s">
        <v>1298</v>
      </c>
      <c r="S7" s="2350"/>
      <c r="T7" s="2350"/>
      <c r="U7" s="2350"/>
      <c r="V7" s="2350"/>
      <c r="W7" s="2352"/>
    </row>
    <row r="8" spans="1:23" ht="34.5" customHeight="1">
      <c r="A8" s="2353"/>
      <c r="B8" s="3102" t="s">
        <v>2427</v>
      </c>
      <c r="C8" s="3103"/>
      <c r="D8" s="3103"/>
      <c r="E8" s="3103"/>
      <c r="F8" s="3103"/>
      <c r="G8" s="3103"/>
      <c r="H8" s="3103"/>
      <c r="I8" s="3103"/>
      <c r="J8" s="3103"/>
      <c r="K8" s="3103"/>
      <c r="L8" s="3103"/>
      <c r="M8" s="3103"/>
      <c r="N8" s="3103"/>
      <c r="O8" s="3103"/>
      <c r="P8" s="3103"/>
      <c r="Q8" s="3103"/>
      <c r="R8" s="3103"/>
      <c r="S8" s="3103"/>
      <c r="T8" s="3103"/>
      <c r="U8" s="3103"/>
      <c r="V8" s="3103"/>
      <c r="W8" s="3104"/>
    </row>
    <row r="9" spans="1:25" ht="39" customHeight="1">
      <c r="A9" s="2346"/>
      <c r="B9" s="3088" t="s">
        <v>2428</v>
      </c>
      <c r="C9" s="3089"/>
      <c r="D9" s="2354" t="s">
        <v>36</v>
      </c>
      <c r="E9" s="2355"/>
      <c r="F9" s="2356"/>
      <c r="G9" s="2356"/>
      <c r="H9" s="2357"/>
      <c r="I9" s="2357"/>
      <c r="J9" s="2357"/>
      <c r="K9" s="2358"/>
      <c r="L9" s="2359"/>
      <c r="M9" s="2359"/>
      <c r="N9" s="2359"/>
      <c r="O9" s="2359"/>
      <c r="P9" s="2359"/>
      <c r="Q9" s="2359"/>
      <c r="R9" s="2359"/>
      <c r="S9" s="2360"/>
      <c r="T9" s="2360"/>
      <c r="U9" s="2360"/>
      <c r="V9" s="2360"/>
      <c r="W9" s="2361"/>
      <c r="X9" s="2362"/>
      <c r="Y9" s="2362"/>
    </row>
    <row r="10" spans="1:25" ht="34.5" customHeight="1">
      <c r="A10" s="2346"/>
      <c r="B10" s="3088" t="s">
        <v>2429</v>
      </c>
      <c r="C10" s="3092"/>
      <c r="D10" s="2363" t="s">
        <v>217</v>
      </c>
      <c r="E10" s="2364"/>
      <c r="F10" s="2356"/>
      <c r="G10" s="2356"/>
      <c r="H10" s="2357"/>
      <c r="I10" s="2357"/>
      <c r="J10" s="2357"/>
      <c r="K10" s="2358"/>
      <c r="L10" s="2359"/>
      <c r="M10" s="2359"/>
      <c r="N10" s="2359"/>
      <c r="O10" s="2359"/>
      <c r="P10" s="2359"/>
      <c r="Q10" s="2359"/>
      <c r="R10" s="2359"/>
      <c r="S10" s="2360"/>
      <c r="T10" s="2360"/>
      <c r="U10" s="2360"/>
      <c r="V10" s="2360"/>
      <c r="W10" s="2361"/>
      <c r="X10" s="2362"/>
      <c r="Y10" s="2362"/>
    </row>
    <row r="11" spans="1:25" ht="34.5" customHeight="1">
      <c r="A11" s="2346"/>
      <c r="B11" s="2365" t="s">
        <v>2119</v>
      </c>
      <c r="C11" s="2366"/>
      <c r="D11" s="2363" t="s">
        <v>218</v>
      </c>
      <c r="E11" s="2364"/>
      <c r="F11" s="2367"/>
      <c r="G11" s="2367"/>
      <c r="H11" s="2368"/>
      <c r="I11" s="2368"/>
      <c r="J11" s="2368"/>
      <c r="K11" s="2359"/>
      <c r="L11" s="2359"/>
      <c r="M11" s="2359"/>
      <c r="N11" s="2359"/>
      <c r="O11" s="2359"/>
      <c r="P11" s="2359"/>
      <c r="Q11" s="2359"/>
      <c r="R11" s="2359"/>
      <c r="S11" s="2360"/>
      <c r="T11" s="2360"/>
      <c r="U11" s="2360"/>
      <c r="V11" s="2360"/>
      <c r="W11" s="2361"/>
      <c r="X11" s="2362"/>
      <c r="Y11" s="2362"/>
    </row>
    <row r="12" spans="1:25" ht="34.5" customHeight="1">
      <c r="A12" s="2346"/>
      <c r="B12" s="2365" t="s">
        <v>2121</v>
      </c>
      <c r="C12" s="2366"/>
      <c r="D12" s="2363" t="s">
        <v>219</v>
      </c>
      <c r="E12" s="2364"/>
      <c r="F12" s="2367"/>
      <c r="G12" s="2367"/>
      <c r="H12" s="2368"/>
      <c r="I12" s="2368"/>
      <c r="J12" s="2368"/>
      <c r="K12" s="2359"/>
      <c r="L12" s="2359"/>
      <c r="M12" s="2359"/>
      <c r="N12" s="2359"/>
      <c r="O12" s="2359"/>
      <c r="P12" s="2359"/>
      <c r="Q12" s="2359"/>
      <c r="R12" s="2359"/>
      <c r="S12" s="2360"/>
      <c r="T12" s="2360"/>
      <c r="U12" s="2360"/>
      <c r="V12" s="2360"/>
      <c r="W12" s="2361"/>
      <c r="X12" s="2362"/>
      <c r="Y12" s="2362"/>
    </row>
    <row r="13" spans="1:25" ht="34.5" customHeight="1">
      <c r="A13" s="2346"/>
      <c r="B13" s="3088" t="s">
        <v>2430</v>
      </c>
      <c r="C13" s="3089"/>
      <c r="D13" s="2363" t="s">
        <v>220</v>
      </c>
      <c r="E13" s="2364"/>
      <c r="F13" s="2356"/>
      <c r="G13" s="2356"/>
      <c r="H13" s="2357"/>
      <c r="I13" s="2357"/>
      <c r="J13" s="2357"/>
      <c r="K13" s="2358"/>
      <c r="L13" s="2359"/>
      <c r="M13" s="2359"/>
      <c r="N13" s="2359"/>
      <c r="O13" s="2359"/>
      <c r="P13" s="2359"/>
      <c r="Q13" s="2359"/>
      <c r="R13" s="2359"/>
      <c r="S13" s="2360"/>
      <c r="T13" s="2360"/>
      <c r="U13" s="2360"/>
      <c r="V13" s="2360"/>
      <c r="W13" s="2361"/>
      <c r="X13" s="2362"/>
      <c r="Y13" s="2362"/>
    </row>
    <row r="14" spans="1:25" ht="39" customHeight="1">
      <c r="A14" s="2346"/>
      <c r="B14" s="3088" t="s">
        <v>2431</v>
      </c>
      <c r="C14" s="3089"/>
      <c r="D14" s="2363" t="s">
        <v>221</v>
      </c>
      <c r="E14" s="2364"/>
      <c r="F14" s="2356"/>
      <c r="G14" s="2356"/>
      <c r="H14" s="2357"/>
      <c r="I14" s="2357"/>
      <c r="J14" s="2357"/>
      <c r="K14" s="2358"/>
      <c r="L14" s="2359"/>
      <c r="M14" s="2359"/>
      <c r="N14" s="2359"/>
      <c r="O14" s="2359"/>
      <c r="P14" s="2359"/>
      <c r="Q14" s="2359"/>
      <c r="R14" s="2359"/>
      <c r="S14" s="2360"/>
      <c r="T14" s="2360"/>
      <c r="U14" s="2360"/>
      <c r="V14" s="2360"/>
      <c r="W14" s="2361"/>
      <c r="X14" s="2362"/>
      <c r="Y14" s="2362"/>
    </row>
    <row r="15" spans="1:23" ht="34.5" customHeight="1">
      <c r="A15" s="2346"/>
      <c r="B15" s="3088" t="s">
        <v>2432</v>
      </c>
      <c r="C15" s="3092"/>
      <c r="D15" s="2363" t="s">
        <v>222</v>
      </c>
      <c r="E15" s="2364"/>
      <c r="F15" s="2356"/>
      <c r="G15" s="2356"/>
      <c r="H15" s="2357"/>
      <c r="I15" s="2357"/>
      <c r="J15" s="2357"/>
      <c r="K15" s="2358"/>
      <c r="L15" s="2359"/>
      <c r="M15" s="2359"/>
      <c r="N15" s="2359"/>
      <c r="O15" s="2359"/>
      <c r="P15" s="2359"/>
      <c r="Q15" s="2359"/>
      <c r="R15" s="2359"/>
      <c r="S15" s="2369"/>
      <c r="T15" s="2369"/>
      <c r="U15" s="2369"/>
      <c r="V15" s="2369"/>
      <c r="W15" s="2370"/>
    </row>
    <row r="16" spans="1:23" ht="34.5" customHeight="1">
      <c r="A16" s="2346"/>
      <c r="B16" s="2365" t="s">
        <v>2119</v>
      </c>
      <c r="C16" s="2366"/>
      <c r="D16" s="2363" t="s">
        <v>223</v>
      </c>
      <c r="E16" s="2364"/>
      <c r="F16" s="2367"/>
      <c r="G16" s="2367"/>
      <c r="H16" s="2368"/>
      <c r="I16" s="2368"/>
      <c r="J16" s="2368"/>
      <c r="K16" s="2359"/>
      <c r="L16" s="2359"/>
      <c r="M16" s="2359"/>
      <c r="N16" s="2359"/>
      <c r="O16" s="2359"/>
      <c r="P16" s="2359"/>
      <c r="Q16" s="2359"/>
      <c r="R16" s="2359"/>
      <c r="S16" s="2369"/>
      <c r="T16" s="2369"/>
      <c r="U16" s="2369"/>
      <c r="V16" s="2369"/>
      <c r="W16" s="2370"/>
    </row>
    <row r="17" spans="1:23" ht="34.5" customHeight="1">
      <c r="A17" s="2346"/>
      <c r="B17" s="2365" t="s">
        <v>2121</v>
      </c>
      <c r="C17" s="2366"/>
      <c r="D17" s="2363" t="s">
        <v>224</v>
      </c>
      <c r="E17" s="2364"/>
      <c r="F17" s="2367"/>
      <c r="G17" s="2367"/>
      <c r="H17" s="2368"/>
      <c r="I17" s="2368"/>
      <c r="J17" s="2368"/>
      <c r="K17" s="2359"/>
      <c r="L17" s="2359"/>
      <c r="M17" s="2359"/>
      <c r="N17" s="2359"/>
      <c r="O17" s="2359"/>
      <c r="P17" s="2359"/>
      <c r="Q17" s="2359"/>
      <c r="R17" s="2359"/>
      <c r="S17" s="2369"/>
      <c r="T17" s="2369"/>
      <c r="U17" s="2369"/>
      <c r="V17" s="2369"/>
      <c r="W17" s="2370"/>
    </row>
    <row r="18" spans="1:23" ht="34.5" customHeight="1">
      <c r="A18" s="2346"/>
      <c r="B18" s="3088" t="s">
        <v>2433</v>
      </c>
      <c r="C18" s="3089"/>
      <c r="D18" s="2363" t="s">
        <v>225</v>
      </c>
      <c r="E18" s="2364"/>
      <c r="F18" s="2356"/>
      <c r="G18" s="2356"/>
      <c r="H18" s="2371"/>
      <c r="I18" s="2357"/>
      <c r="J18" s="2357"/>
      <c r="K18" s="2358"/>
      <c r="L18" s="2359"/>
      <c r="M18" s="2359"/>
      <c r="N18" s="2359"/>
      <c r="O18" s="2359"/>
      <c r="P18" s="2359"/>
      <c r="Q18" s="2359"/>
      <c r="R18" s="2359"/>
      <c r="S18" s="2369"/>
      <c r="T18" s="2369"/>
      <c r="U18" s="2369"/>
      <c r="V18" s="2369"/>
      <c r="W18" s="2370"/>
    </row>
    <row r="19" spans="1:23" ht="34.5" customHeight="1">
      <c r="A19" s="2346"/>
      <c r="B19" s="3088" t="s">
        <v>2434</v>
      </c>
      <c r="C19" s="3092"/>
      <c r="D19" s="2363" t="s">
        <v>226</v>
      </c>
      <c r="E19" s="2364"/>
      <c r="F19" s="2356"/>
      <c r="G19" s="2356"/>
      <c r="H19" s="2357"/>
      <c r="I19" s="2357"/>
      <c r="J19" s="2357"/>
      <c r="K19" s="2358"/>
      <c r="L19" s="2359"/>
      <c r="M19" s="2359"/>
      <c r="N19" s="2359"/>
      <c r="O19" s="2359"/>
      <c r="P19" s="2359"/>
      <c r="Q19" s="2359"/>
      <c r="R19" s="2359"/>
      <c r="S19" s="2369"/>
      <c r="T19" s="2369"/>
      <c r="U19" s="2369"/>
      <c r="V19" s="2369"/>
      <c r="W19" s="2370"/>
    </row>
    <row r="20" spans="1:23" ht="34.5" customHeight="1">
      <c r="A20" s="2346"/>
      <c r="B20" s="2365" t="s">
        <v>2119</v>
      </c>
      <c r="C20" s="2366"/>
      <c r="D20" s="2363" t="s">
        <v>227</v>
      </c>
      <c r="E20" s="2364"/>
      <c r="F20" s="2367"/>
      <c r="G20" s="2367"/>
      <c r="H20" s="2368"/>
      <c r="I20" s="2368"/>
      <c r="J20" s="2368"/>
      <c r="K20" s="2359"/>
      <c r="L20" s="2359"/>
      <c r="M20" s="2359"/>
      <c r="N20" s="2359"/>
      <c r="O20" s="2359"/>
      <c r="P20" s="2359"/>
      <c r="Q20" s="2359"/>
      <c r="R20" s="2359"/>
      <c r="S20" s="2369"/>
      <c r="T20" s="2369"/>
      <c r="U20" s="2369"/>
      <c r="V20" s="2369"/>
      <c r="W20" s="2370"/>
    </row>
    <row r="21" spans="1:23" ht="34.5" customHeight="1">
      <c r="A21" s="2346"/>
      <c r="B21" s="2365" t="s">
        <v>2121</v>
      </c>
      <c r="C21" s="2366"/>
      <c r="D21" s="2363" t="s">
        <v>228</v>
      </c>
      <c r="E21" s="2364"/>
      <c r="F21" s="2367"/>
      <c r="G21" s="2367"/>
      <c r="H21" s="2368"/>
      <c r="I21" s="2368"/>
      <c r="J21" s="2368"/>
      <c r="K21" s="2359"/>
      <c r="L21" s="2359"/>
      <c r="M21" s="2359"/>
      <c r="N21" s="2359"/>
      <c r="O21" s="2359"/>
      <c r="P21" s="2359"/>
      <c r="Q21" s="2359"/>
      <c r="R21" s="2359"/>
      <c r="S21" s="2369"/>
      <c r="T21" s="2369"/>
      <c r="U21" s="2369"/>
      <c r="V21" s="2369"/>
      <c r="W21" s="2370"/>
    </row>
    <row r="22" spans="1:23" ht="34.5" customHeight="1">
      <c r="A22" s="2346"/>
      <c r="B22" s="2365" t="s">
        <v>1412</v>
      </c>
      <c r="C22" s="2366"/>
      <c r="D22" s="2363" t="s">
        <v>229</v>
      </c>
      <c r="E22" s="2364"/>
      <c r="F22" s="2367"/>
      <c r="G22" s="2367"/>
      <c r="H22" s="2368"/>
      <c r="I22" s="2368"/>
      <c r="J22" s="2368"/>
      <c r="K22" s="2359"/>
      <c r="L22" s="2359"/>
      <c r="M22" s="2359"/>
      <c r="N22" s="2359"/>
      <c r="O22" s="2359"/>
      <c r="P22" s="2359"/>
      <c r="Q22" s="2359"/>
      <c r="R22" s="2359"/>
      <c r="S22" s="2369"/>
      <c r="T22" s="2369"/>
      <c r="U22" s="2369"/>
      <c r="V22" s="2369"/>
      <c r="W22" s="2370"/>
    </row>
    <row r="23" spans="1:23" ht="34.5" customHeight="1">
      <c r="A23" s="2346"/>
      <c r="B23" s="3088" t="s">
        <v>2435</v>
      </c>
      <c r="C23" s="3089"/>
      <c r="D23" s="2363" t="s">
        <v>230</v>
      </c>
      <c r="E23" s="2364"/>
      <c r="F23" s="2356"/>
      <c r="G23" s="2356"/>
      <c r="H23" s="2357"/>
      <c r="I23" s="2357"/>
      <c r="J23" s="2357"/>
      <c r="K23" s="2358"/>
      <c r="L23" s="2359"/>
      <c r="M23" s="2359"/>
      <c r="N23" s="2359"/>
      <c r="O23" s="2359"/>
      <c r="P23" s="2359"/>
      <c r="Q23" s="2359"/>
      <c r="R23" s="2359"/>
      <c r="S23" s="2369"/>
      <c r="T23" s="2369"/>
      <c r="U23" s="2369"/>
      <c r="V23" s="2369"/>
      <c r="W23" s="2370"/>
    </row>
    <row r="24" spans="1:23" ht="43.5" customHeight="1">
      <c r="A24" s="2346"/>
      <c r="B24" s="3088" t="s">
        <v>2436</v>
      </c>
      <c r="C24" s="3089"/>
      <c r="D24" s="2363" t="s">
        <v>231</v>
      </c>
      <c r="E24" s="2364"/>
      <c r="F24" s="2356"/>
      <c r="G24" s="2356"/>
      <c r="H24" s="2357"/>
      <c r="I24" s="2357"/>
      <c r="J24" s="2357"/>
      <c r="K24" s="2358"/>
      <c r="L24" s="2359"/>
      <c r="M24" s="2359"/>
      <c r="N24" s="2359"/>
      <c r="O24" s="2359"/>
      <c r="P24" s="2359"/>
      <c r="Q24" s="2359"/>
      <c r="R24" s="2359"/>
      <c r="S24" s="2369"/>
      <c r="T24" s="2369"/>
      <c r="U24" s="2369"/>
      <c r="V24" s="2369"/>
      <c r="W24" s="2370"/>
    </row>
    <row r="25" spans="1:23" ht="34.5" customHeight="1">
      <c r="A25" s="2346"/>
      <c r="B25" s="3088" t="s">
        <v>2437</v>
      </c>
      <c r="C25" s="3089"/>
      <c r="D25" s="2363" t="s">
        <v>232</v>
      </c>
      <c r="E25" s="2364"/>
      <c r="F25" s="2356"/>
      <c r="G25" s="2356"/>
      <c r="H25" s="2357"/>
      <c r="I25" s="2357"/>
      <c r="J25" s="2357"/>
      <c r="K25" s="2358"/>
      <c r="L25" s="2359"/>
      <c r="M25" s="2359"/>
      <c r="N25" s="2359"/>
      <c r="O25" s="2359"/>
      <c r="P25" s="2359"/>
      <c r="Q25" s="2359"/>
      <c r="R25" s="2359"/>
      <c r="S25" s="2369"/>
      <c r="T25" s="2369"/>
      <c r="U25" s="2369"/>
      <c r="V25" s="2369"/>
      <c r="W25" s="2370"/>
    </row>
    <row r="26" spans="1:23" ht="34.5" customHeight="1">
      <c r="A26" s="2372"/>
      <c r="B26" s="3099" t="s">
        <v>2329</v>
      </c>
      <c r="C26" s="3100"/>
      <c r="D26" s="3100"/>
      <c r="E26" s="3100"/>
      <c r="F26" s="3100"/>
      <c r="G26" s="3100"/>
      <c r="H26" s="3100"/>
      <c r="I26" s="3100"/>
      <c r="J26" s="3100"/>
      <c r="K26" s="3100"/>
      <c r="L26" s="3100"/>
      <c r="M26" s="3100"/>
      <c r="N26" s="3100"/>
      <c r="O26" s="3100"/>
      <c r="P26" s="3100"/>
      <c r="Q26" s="3100"/>
      <c r="R26" s="3100"/>
      <c r="S26" s="3100"/>
      <c r="T26" s="3100"/>
      <c r="U26" s="3100"/>
      <c r="V26" s="3100"/>
      <c r="W26" s="3101"/>
    </row>
    <row r="27" spans="1:23" ht="34.5" customHeight="1">
      <c r="A27" s="2346"/>
      <c r="B27" s="2373" t="s">
        <v>2330</v>
      </c>
      <c r="C27" s="2374"/>
      <c r="D27" s="2354" t="s">
        <v>2438</v>
      </c>
      <c r="E27" s="2355" t="s">
        <v>2332</v>
      </c>
      <c r="F27" s="2367"/>
      <c r="G27" s="2367"/>
      <c r="H27" s="2368"/>
      <c r="I27" s="2368"/>
      <c r="J27" s="2368"/>
      <c r="K27" s="2359"/>
      <c r="L27" s="2359"/>
      <c r="M27" s="2359"/>
      <c r="N27" s="2359"/>
      <c r="O27" s="2359"/>
      <c r="P27" s="2359"/>
      <c r="Q27" s="2359"/>
      <c r="R27" s="2359"/>
      <c r="S27" s="2369"/>
      <c r="T27" s="2369"/>
      <c r="U27" s="2369"/>
      <c r="V27" s="2369"/>
      <c r="W27" s="2370"/>
    </row>
    <row r="28" spans="1:23" ht="34.5" customHeight="1">
      <c r="A28" s="2346"/>
      <c r="B28" s="2373" t="s">
        <v>2333</v>
      </c>
      <c r="C28" s="2374"/>
      <c r="D28" s="2363" t="s">
        <v>2439</v>
      </c>
      <c r="E28" s="2364" t="s">
        <v>2335</v>
      </c>
      <c r="F28" s="2367"/>
      <c r="G28" s="2367"/>
      <c r="H28" s="2368"/>
      <c r="I28" s="2368"/>
      <c r="J28" s="2368"/>
      <c r="K28" s="2359"/>
      <c r="L28" s="2359"/>
      <c r="M28" s="2359"/>
      <c r="N28" s="2359"/>
      <c r="O28" s="2359"/>
      <c r="P28" s="2359"/>
      <c r="Q28" s="2359"/>
      <c r="R28" s="2359"/>
      <c r="S28" s="2369"/>
      <c r="T28" s="2369"/>
      <c r="U28" s="2369"/>
      <c r="V28" s="2369"/>
      <c r="W28" s="2370"/>
    </row>
    <row r="29" spans="1:23" ht="34.5" customHeight="1">
      <c r="A29" s="2346"/>
      <c r="B29" s="2373" t="s">
        <v>2336</v>
      </c>
      <c r="C29" s="2374"/>
      <c r="D29" s="2363" t="s">
        <v>2440</v>
      </c>
      <c r="E29" s="2364" t="s">
        <v>2338</v>
      </c>
      <c r="F29" s="2367"/>
      <c r="G29" s="2367"/>
      <c r="H29" s="2368"/>
      <c r="I29" s="2368"/>
      <c r="J29" s="2368"/>
      <c r="K29" s="2359"/>
      <c r="L29" s="2359"/>
      <c r="M29" s="2359"/>
      <c r="N29" s="2359"/>
      <c r="O29" s="2359"/>
      <c r="P29" s="2359"/>
      <c r="Q29" s="2359"/>
      <c r="R29" s="2359"/>
      <c r="S29" s="2369"/>
      <c r="T29" s="2369"/>
      <c r="U29" s="2369"/>
      <c r="V29" s="2369"/>
      <c r="W29" s="2370"/>
    </row>
    <row r="30" spans="1:23" ht="34.5" customHeight="1">
      <c r="A30" s="2346"/>
      <c r="B30" s="2373" t="s">
        <v>2339</v>
      </c>
      <c r="C30" s="2374"/>
      <c r="D30" s="2363" t="s">
        <v>2441</v>
      </c>
      <c r="E30" s="2364" t="s">
        <v>2341</v>
      </c>
      <c r="F30" s="2367"/>
      <c r="G30" s="2367"/>
      <c r="H30" s="2368"/>
      <c r="I30" s="2368"/>
      <c r="J30" s="2368"/>
      <c r="K30" s="2359"/>
      <c r="L30" s="2359"/>
      <c r="M30" s="2359"/>
      <c r="N30" s="2359"/>
      <c r="O30" s="2359"/>
      <c r="P30" s="2359"/>
      <c r="Q30" s="2359"/>
      <c r="R30" s="2359"/>
      <c r="S30" s="2369"/>
      <c r="T30" s="2369"/>
      <c r="U30" s="2369"/>
      <c r="V30" s="2369"/>
      <c r="W30" s="2370"/>
    </row>
    <row r="31" spans="1:23" ht="34.5" customHeight="1">
      <c r="A31" s="2346"/>
      <c r="B31" s="2373" t="s">
        <v>2342</v>
      </c>
      <c r="C31" s="2374"/>
      <c r="D31" s="2363" t="s">
        <v>2442</v>
      </c>
      <c r="E31" s="2364" t="s">
        <v>2344</v>
      </c>
      <c r="F31" s="2367"/>
      <c r="G31" s="2367"/>
      <c r="H31" s="2368"/>
      <c r="I31" s="2368"/>
      <c r="J31" s="2368"/>
      <c r="K31" s="2359"/>
      <c r="L31" s="2359"/>
      <c r="M31" s="2359"/>
      <c r="N31" s="2359"/>
      <c r="O31" s="2359"/>
      <c r="P31" s="2359"/>
      <c r="Q31" s="2359"/>
      <c r="R31" s="2359"/>
      <c r="S31" s="2369"/>
      <c r="T31" s="2369"/>
      <c r="U31" s="2369"/>
      <c r="V31" s="2369"/>
      <c r="W31" s="2370"/>
    </row>
    <row r="32" spans="1:23" ht="34.5" customHeight="1">
      <c r="A32" s="2372"/>
      <c r="B32" s="2375" t="s">
        <v>2443</v>
      </c>
      <c r="C32" s="2374"/>
      <c r="D32" s="2376" t="s">
        <v>1514</v>
      </c>
      <c r="E32" s="2367"/>
      <c r="F32" s="2367"/>
      <c r="G32" s="2367"/>
      <c r="H32" s="2368"/>
      <c r="I32" s="2368"/>
      <c r="J32" s="2368"/>
      <c r="K32" s="2359"/>
      <c r="L32" s="2359"/>
      <c r="M32" s="2359"/>
      <c r="N32" s="2359"/>
      <c r="O32" s="2359"/>
      <c r="P32" s="2359"/>
      <c r="Q32" s="2359"/>
      <c r="R32" s="2359"/>
      <c r="S32" s="2369"/>
      <c r="T32" s="2369"/>
      <c r="U32" s="2369"/>
      <c r="V32" s="2369"/>
      <c r="W32" s="2370"/>
    </row>
    <row r="33" spans="1:23" ht="34.5" customHeight="1" thickBot="1">
      <c r="A33" s="2346"/>
      <c r="B33" s="2377" t="s">
        <v>2347</v>
      </c>
      <c r="C33" s="2378"/>
      <c r="D33" s="2379" t="s">
        <v>2444</v>
      </c>
      <c r="E33" s="2380"/>
      <c r="F33" s="2380"/>
      <c r="G33" s="2380"/>
      <c r="H33" s="2381"/>
      <c r="I33" s="2381"/>
      <c r="J33" s="2381"/>
      <c r="K33" s="2382"/>
      <c r="L33" s="2382"/>
      <c r="M33" s="2382"/>
      <c r="N33" s="2382"/>
      <c r="O33" s="2382"/>
      <c r="P33" s="2382"/>
      <c r="Q33" s="2382"/>
      <c r="R33" s="2382"/>
      <c r="S33" s="2383"/>
      <c r="T33" s="2383"/>
      <c r="U33" s="2383"/>
      <c r="V33" s="2383"/>
      <c r="W33" s="2384"/>
    </row>
    <row r="34" spans="3:18" ht="20.25" customHeight="1">
      <c r="C34" s="2385"/>
      <c r="D34" s="2385"/>
      <c r="E34" s="2385"/>
      <c r="F34" s="2385"/>
      <c r="G34" s="2385"/>
      <c r="H34" s="2386"/>
      <c r="I34" s="2387"/>
      <c r="J34" s="2387"/>
      <c r="K34" s="2387"/>
      <c r="L34" s="2387"/>
      <c r="M34" s="2387"/>
      <c r="N34" s="2387"/>
      <c r="O34" s="2387"/>
      <c r="P34" s="2387"/>
      <c r="Q34" s="2387"/>
      <c r="R34" s="2387"/>
    </row>
    <row r="35" spans="10:60" ht="15">
      <c r="J35" s="2388"/>
      <c r="K35" s="2388"/>
      <c r="L35" s="2388"/>
      <c r="M35" s="2388"/>
      <c r="N35" s="2388"/>
      <c r="O35" s="2388"/>
      <c r="P35" s="2388"/>
      <c r="Q35" s="2388"/>
      <c r="R35" s="2388"/>
      <c r="S35" s="2388"/>
      <c r="T35" s="2388"/>
      <c r="U35" s="2388"/>
      <c r="V35" s="2388"/>
      <c r="W35" s="2388"/>
      <c r="X35" s="2388"/>
      <c r="Y35" s="2388"/>
      <c r="Z35" s="2388"/>
      <c r="AA35" s="2388"/>
      <c r="AB35" s="2388"/>
      <c r="AC35" s="2388"/>
      <c r="AD35" s="2388"/>
      <c r="AE35" s="2388"/>
      <c r="AF35" s="2388"/>
      <c r="AG35" s="2388"/>
      <c r="AH35" s="2388"/>
      <c r="AI35" s="2388"/>
      <c r="AJ35" s="2388"/>
      <c r="AK35" s="2388"/>
      <c r="AL35" s="2388"/>
      <c r="AM35" s="2388"/>
      <c r="AN35" s="2388"/>
      <c r="AO35" s="2388"/>
      <c r="AP35" s="2388"/>
      <c r="AQ35" s="2388"/>
      <c r="AR35" s="2388"/>
      <c r="AS35" s="2388"/>
      <c r="AT35" s="2388"/>
      <c r="AU35" s="2388"/>
      <c r="AV35" s="2388"/>
      <c r="AW35" s="2388"/>
      <c r="AX35" s="2388"/>
      <c r="AY35" s="2388"/>
      <c r="AZ35" s="2388"/>
      <c r="BA35" s="2388"/>
      <c r="BB35" s="2388"/>
      <c r="BC35" s="2388"/>
      <c r="BD35" s="2388"/>
      <c r="BE35" s="2388"/>
      <c r="BF35" s="2388"/>
      <c r="BG35" s="2388"/>
      <c r="BH35" s="2388"/>
    </row>
    <row r="36" spans="10:60" ht="15">
      <c r="J36" s="2388"/>
      <c r="K36" s="2388"/>
      <c r="L36" s="2388"/>
      <c r="M36" s="2388"/>
      <c r="N36" s="2388"/>
      <c r="O36" s="2388"/>
      <c r="P36" s="2388"/>
      <c r="Q36" s="2388"/>
      <c r="R36" s="2388"/>
      <c r="S36" s="2388"/>
      <c r="T36" s="2388"/>
      <c r="U36" s="2388"/>
      <c r="V36" s="2388"/>
      <c r="W36" s="2388"/>
      <c r="X36" s="2388"/>
      <c r="Y36" s="2388"/>
      <c r="Z36" s="2388"/>
      <c r="AA36" s="2388"/>
      <c r="AB36" s="2388"/>
      <c r="AC36" s="2388"/>
      <c r="AD36" s="2388"/>
      <c r="AE36" s="2388"/>
      <c r="AF36" s="2388"/>
      <c r="AG36" s="2388"/>
      <c r="AH36" s="2388"/>
      <c r="AI36" s="2388"/>
      <c r="AJ36" s="2388"/>
      <c r="AK36" s="2388"/>
      <c r="AL36" s="2388"/>
      <c r="AM36" s="2388"/>
      <c r="AN36" s="2388"/>
      <c r="AO36" s="2388"/>
      <c r="AP36" s="2388"/>
      <c r="AQ36" s="2388"/>
      <c r="AR36" s="2388"/>
      <c r="AS36" s="2388"/>
      <c r="AT36" s="2388"/>
      <c r="AU36" s="2388"/>
      <c r="AV36" s="2388"/>
      <c r="AW36" s="2388"/>
      <c r="AX36" s="2388"/>
      <c r="AY36" s="2388"/>
      <c r="AZ36" s="2388"/>
      <c r="BA36" s="2388"/>
      <c r="BB36" s="2388"/>
      <c r="BC36" s="2388"/>
      <c r="BD36" s="2388"/>
      <c r="BE36" s="2388"/>
      <c r="BF36" s="2388"/>
      <c r="BG36" s="2388"/>
      <c r="BH36" s="2388"/>
    </row>
  </sheetData>
  <sheetProtection/>
  <mergeCells count="28">
    <mergeCell ref="C2:T2"/>
    <mergeCell ref="A4:A6"/>
    <mergeCell ref="E4:E5"/>
    <mergeCell ref="F4:G4"/>
    <mergeCell ref="H4:I4"/>
    <mergeCell ref="J4:K4"/>
    <mergeCell ref="L4:M4"/>
    <mergeCell ref="N4:P4"/>
    <mergeCell ref="Q4:Q5"/>
    <mergeCell ref="R4:R5"/>
    <mergeCell ref="S4:S5"/>
    <mergeCell ref="T4:T5"/>
    <mergeCell ref="U4:U5"/>
    <mergeCell ref="V4:V5"/>
    <mergeCell ref="W4:W5"/>
    <mergeCell ref="B26:W26"/>
    <mergeCell ref="B8:W8"/>
    <mergeCell ref="B9:C9"/>
    <mergeCell ref="B10:C10"/>
    <mergeCell ref="B13:C13"/>
    <mergeCell ref="B25:C25"/>
    <mergeCell ref="B7:C7"/>
    <mergeCell ref="B14:C14"/>
    <mergeCell ref="B15:C15"/>
    <mergeCell ref="B18:C18"/>
    <mergeCell ref="B19:C19"/>
    <mergeCell ref="B23:C23"/>
    <mergeCell ref="B24:C24"/>
  </mergeCells>
  <printOptions/>
  <pageMargins left="0.4724409448818898" right="0.1968503937007874" top="0.7480314960629921" bottom="0.7480314960629921" header="0.31496062992125984" footer="0.31496062992125984"/>
  <pageSetup horizontalDpi="600" verticalDpi="600" orientation="landscape" paperSize="9" scale="20" r:id="rId3"/>
  <headerFooter>
    <oddFooter>&amp;L&amp;F&amp;C&amp;A&amp;R&amp;D</oddFooter>
  </headerFooter>
  <legacyDrawing r:id="rId2"/>
</worksheet>
</file>

<file path=xl/worksheets/sheet42.xml><?xml version="1.0" encoding="utf-8"?>
<worksheet xmlns="http://schemas.openxmlformats.org/spreadsheetml/2006/main" xmlns:r="http://schemas.openxmlformats.org/officeDocument/2006/relationships">
  <sheetPr>
    <pageSetUpPr fitToPage="1"/>
  </sheetPr>
  <dimension ref="A1:D36"/>
  <sheetViews>
    <sheetView zoomScale="60" zoomScaleNormal="60" zoomScalePageLayoutView="0" workbookViewId="0" topLeftCell="A1">
      <selection activeCell="G33" sqref="G33"/>
    </sheetView>
  </sheetViews>
  <sheetFormatPr defaultColWidth="12.8515625" defaultRowHeight="15"/>
  <cols>
    <col min="1" max="1" width="3.00390625" style="2390" customWidth="1"/>
    <col min="2" max="2" width="12.8515625" style="2390" customWidth="1"/>
    <col min="3" max="3" width="68.00390625" style="2390" customWidth="1"/>
    <col min="4" max="4" width="72.7109375" style="2390" customWidth="1"/>
    <col min="5" max="254" width="9.140625" style="2390" customWidth="1"/>
    <col min="255" max="255" width="3.00390625" style="2390" customWidth="1"/>
    <col min="256" max="16384" width="12.8515625" style="2390" customWidth="1"/>
  </cols>
  <sheetData>
    <row r="1" ht="14.25">
      <c r="A1" s="2389"/>
    </row>
    <row r="2" ht="12.75">
      <c r="B2" s="2391" t="s">
        <v>2405</v>
      </c>
    </row>
    <row r="3" ht="13.5" thickBot="1"/>
    <row r="4" spans="2:4" ht="21.75" customHeight="1">
      <c r="B4" s="2392" t="s">
        <v>37</v>
      </c>
      <c r="C4" s="2393" t="s">
        <v>152</v>
      </c>
      <c r="D4" s="2394" t="s">
        <v>1676</v>
      </c>
    </row>
    <row r="5" spans="2:4" ht="21" customHeight="1">
      <c r="B5" s="3115" t="s">
        <v>1357</v>
      </c>
      <c r="C5" s="3116"/>
      <c r="D5" s="3117"/>
    </row>
    <row r="6" spans="2:4" ht="30.75" customHeight="1">
      <c r="B6" s="2395" t="s">
        <v>35</v>
      </c>
      <c r="C6" s="2396" t="s">
        <v>2349</v>
      </c>
      <c r="D6" s="2397" t="s">
        <v>2445</v>
      </c>
    </row>
    <row r="7" spans="2:4" ht="48.75" customHeight="1">
      <c r="B7" s="2395" t="s">
        <v>2446</v>
      </c>
      <c r="C7" s="2398" t="s">
        <v>2158</v>
      </c>
      <c r="D7" s="2399" t="s">
        <v>2447</v>
      </c>
    </row>
    <row r="8" spans="2:4" ht="30.75" customHeight="1">
      <c r="B8" s="2395" t="s">
        <v>217</v>
      </c>
      <c r="C8" s="2398" t="s">
        <v>2448</v>
      </c>
      <c r="D8" s="2399" t="s">
        <v>2449</v>
      </c>
    </row>
    <row r="9" spans="2:4" ht="25.5" customHeight="1">
      <c r="B9" s="2395" t="s">
        <v>218</v>
      </c>
      <c r="C9" s="2398" t="s">
        <v>2450</v>
      </c>
      <c r="D9" s="2399" t="s">
        <v>2451</v>
      </c>
    </row>
    <row r="10" spans="2:4" ht="31.5" customHeight="1">
      <c r="B10" s="2395" t="s">
        <v>219</v>
      </c>
      <c r="C10" s="2398" t="s">
        <v>2452</v>
      </c>
      <c r="D10" s="2399" t="s">
        <v>2453</v>
      </c>
    </row>
    <row r="11" spans="2:4" ht="25.5" customHeight="1">
      <c r="B11" s="2395" t="s">
        <v>220</v>
      </c>
      <c r="C11" s="2398" t="s">
        <v>2454</v>
      </c>
      <c r="D11" s="2399" t="s">
        <v>2455</v>
      </c>
    </row>
    <row r="12" spans="2:4" ht="25.5" customHeight="1">
      <c r="B12" s="2395" t="s">
        <v>1373</v>
      </c>
      <c r="C12" s="2398" t="s">
        <v>2456</v>
      </c>
      <c r="D12" s="2399" t="s">
        <v>2457</v>
      </c>
    </row>
    <row r="13" spans="2:4" ht="25.5" customHeight="1">
      <c r="B13" s="2395" t="s">
        <v>2458</v>
      </c>
      <c r="C13" s="2398" t="s">
        <v>2459</v>
      </c>
      <c r="D13" s="2399" t="s">
        <v>2460</v>
      </c>
    </row>
    <row r="14" spans="2:4" ht="45" customHeight="1">
      <c r="B14" s="2395" t="s">
        <v>223</v>
      </c>
      <c r="C14" s="2398" t="s">
        <v>2461</v>
      </c>
      <c r="D14" s="2399" t="s">
        <v>2462</v>
      </c>
    </row>
    <row r="15" spans="2:4" ht="25.5" customHeight="1">
      <c r="B15" s="2395" t="s">
        <v>224</v>
      </c>
      <c r="C15" s="2398" t="s">
        <v>2463</v>
      </c>
      <c r="D15" s="2399" t="s">
        <v>2464</v>
      </c>
    </row>
    <row r="16" spans="2:4" ht="25.5" customHeight="1">
      <c r="B16" s="2395" t="s">
        <v>227</v>
      </c>
      <c r="C16" s="2400" t="s">
        <v>2465</v>
      </c>
      <c r="D16" s="2399" t="s">
        <v>2466</v>
      </c>
    </row>
    <row r="17" spans="2:4" ht="25.5" customHeight="1">
      <c r="B17" s="2395" t="s">
        <v>228</v>
      </c>
      <c r="C17" s="2398" t="s">
        <v>2467</v>
      </c>
      <c r="D17" s="2399" t="s">
        <v>2468</v>
      </c>
    </row>
    <row r="18" spans="2:4" ht="25.5" customHeight="1">
      <c r="B18" s="2395" t="s">
        <v>229</v>
      </c>
      <c r="C18" s="2398" t="s">
        <v>2469</v>
      </c>
      <c r="D18" s="3118" t="s">
        <v>2468</v>
      </c>
    </row>
    <row r="19" spans="2:4" ht="25.5" customHeight="1">
      <c r="B19" s="2395" t="s">
        <v>230</v>
      </c>
      <c r="C19" s="2398" t="s">
        <v>2470</v>
      </c>
      <c r="D19" s="3119"/>
    </row>
    <row r="20" spans="2:4" ht="76.5">
      <c r="B20" s="2401" t="s">
        <v>2471</v>
      </c>
      <c r="C20" s="2402" t="s">
        <v>2472</v>
      </c>
      <c r="D20" s="2403" t="s">
        <v>2473</v>
      </c>
    </row>
    <row r="21" spans="2:4" ht="25.5" customHeight="1">
      <c r="B21" s="3115" t="s">
        <v>1409</v>
      </c>
      <c r="C21" s="3116"/>
      <c r="D21" s="3117"/>
    </row>
    <row r="22" spans="2:4" ht="38.25" customHeight="1">
      <c r="B22" s="2404" t="s">
        <v>35</v>
      </c>
      <c r="C22" s="2400" t="s">
        <v>2474</v>
      </c>
      <c r="D22" s="2399" t="s">
        <v>2475</v>
      </c>
    </row>
    <row r="23" spans="2:4" ht="32.25" customHeight="1">
      <c r="B23" s="2405" t="s">
        <v>2476</v>
      </c>
      <c r="C23" s="2400" t="s">
        <v>2119</v>
      </c>
      <c r="D23" s="1922" t="s">
        <v>2172</v>
      </c>
    </row>
    <row r="24" spans="2:4" ht="30.75" customHeight="1">
      <c r="B24" s="2405" t="s">
        <v>2477</v>
      </c>
      <c r="C24" s="2400" t="s">
        <v>2121</v>
      </c>
      <c r="D24" s="1922" t="s">
        <v>2174</v>
      </c>
    </row>
    <row r="25" spans="2:4" ht="46.5" customHeight="1">
      <c r="B25" s="2405" t="s">
        <v>229</v>
      </c>
      <c r="C25" s="2400" t="s">
        <v>1412</v>
      </c>
      <c r="D25" s="1922" t="s">
        <v>2372</v>
      </c>
    </row>
    <row r="26" spans="2:4" ht="40.5" customHeight="1">
      <c r="B26" s="2404" t="s">
        <v>36</v>
      </c>
      <c r="C26" s="2400" t="s">
        <v>195</v>
      </c>
      <c r="D26" s="2399" t="s">
        <v>2478</v>
      </c>
    </row>
    <row r="27" spans="2:4" ht="25.5" customHeight="1">
      <c r="B27" s="2404" t="s">
        <v>217</v>
      </c>
      <c r="C27" s="2400" t="s">
        <v>2479</v>
      </c>
      <c r="D27" s="2399" t="s">
        <v>2480</v>
      </c>
    </row>
    <row r="28" spans="2:4" ht="25.5" customHeight="1">
      <c r="B28" s="2404" t="s">
        <v>220</v>
      </c>
      <c r="C28" s="2400" t="s">
        <v>2481</v>
      </c>
      <c r="D28" s="2399" t="s">
        <v>2482</v>
      </c>
    </row>
    <row r="29" spans="2:4" ht="40.5" customHeight="1">
      <c r="B29" s="2404" t="s">
        <v>221</v>
      </c>
      <c r="C29" s="2400" t="s">
        <v>2483</v>
      </c>
      <c r="D29" s="2399" t="s">
        <v>2484</v>
      </c>
    </row>
    <row r="30" spans="2:4" ht="25.5" customHeight="1">
      <c r="B30" s="2404" t="s">
        <v>222</v>
      </c>
      <c r="C30" s="2400" t="s">
        <v>2485</v>
      </c>
      <c r="D30" s="2399" t="s">
        <v>2480</v>
      </c>
    </row>
    <row r="31" spans="2:4" ht="25.5" customHeight="1">
      <c r="B31" s="2404" t="s">
        <v>225</v>
      </c>
      <c r="C31" s="2400" t="s">
        <v>2486</v>
      </c>
      <c r="D31" s="2399" t="s">
        <v>2482</v>
      </c>
    </row>
    <row r="32" spans="2:4" ht="25.5" customHeight="1">
      <c r="B32" s="2404" t="s">
        <v>226</v>
      </c>
      <c r="C32" s="2400" t="s">
        <v>2487</v>
      </c>
      <c r="D32" s="2399" t="s">
        <v>2488</v>
      </c>
    </row>
    <row r="33" spans="2:4" ht="25.5" customHeight="1">
      <c r="B33" s="2404" t="s">
        <v>230</v>
      </c>
      <c r="C33" s="2400" t="s">
        <v>2489</v>
      </c>
      <c r="D33" s="2399" t="s">
        <v>2488</v>
      </c>
    </row>
    <row r="34" spans="2:4" ht="54.75" customHeight="1">
      <c r="B34" s="2404" t="s">
        <v>231</v>
      </c>
      <c r="C34" s="2400" t="s">
        <v>2490</v>
      </c>
      <c r="D34" s="2399" t="s">
        <v>2491</v>
      </c>
    </row>
    <row r="35" spans="2:4" ht="66" customHeight="1">
      <c r="B35" s="2404" t="s">
        <v>232</v>
      </c>
      <c r="C35" s="2400" t="s">
        <v>2492</v>
      </c>
      <c r="D35" s="2399" t="s">
        <v>2493</v>
      </c>
    </row>
    <row r="36" spans="2:4" ht="66" customHeight="1" thickBot="1">
      <c r="B36" s="2406" t="s">
        <v>2494</v>
      </c>
      <c r="C36" s="2407" t="s">
        <v>2495</v>
      </c>
      <c r="D36" s="2408" t="s">
        <v>2375</v>
      </c>
    </row>
  </sheetData>
  <sheetProtection/>
  <mergeCells count="3">
    <mergeCell ref="B5:D5"/>
    <mergeCell ref="D18:D19"/>
    <mergeCell ref="B21:D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headerFooter>
    <oddFooter>&amp;L&amp;F&amp;C&amp;A&amp;R&amp;D</oddFooter>
  </headerFooter>
</worksheet>
</file>

<file path=xl/worksheets/sheet5.xml><?xml version="1.0" encoding="utf-8"?>
<worksheet xmlns="http://schemas.openxmlformats.org/spreadsheetml/2006/main" xmlns:r="http://schemas.openxmlformats.org/officeDocument/2006/relationships">
  <dimension ref="B1:J87"/>
  <sheetViews>
    <sheetView showGridLines="0" zoomScaleSheetLayoutView="70" zoomScalePageLayoutView="0" workbookViewId="0" topLeftCell="A1">
      <pane xSplit="4" ySplit="3" topLeftCell="E49" activePane="bottomRight" state="frozen"/>
      <selection pane="topLeft" activeCell="A1" sqref="A1"/>
      <selection pane="topRight" activeCell="C1" sqref="C1"/>
      <selection pane="bottomLeft" activeCell="A4" sqref="A4"/>
      <selection pane="bottomRight" activeCell="B3" sqref="B3"/>
    </sheetView>
  </sheetViews>
  <sheetFormatPr defaultColWidth="11.421875" defaultRowHeight="15"/>
  <cols>
    <col min="1" max="1" width="2.28125" style="2" customWidth="1"/>
    <col min="2" max="3" width="7.28125" style="12" customWidth="1"/>
    <col min="4" max="4" width="103.8515625" style="2" customWidth="1"/>
    <col min="5" max="5" width="31.57421875" style="2" customWidth="1"/>
    <col min="6" max="6" width="21.8515625" style="11" customWidth="1"/>
    <col min="7" max="7" width="26.28125" style="187" customWidth="1"/>
    <col min="8" max="16384" width="11.421875" style="2" customWidth="1"/>
  </cols>
  <sheetData>
    <row r="1" spans="2:3" ht="15" thickBot="1">
      <c r="B1" s="1"/>
      <c r="C1" s="1"/>
    </row>
    <row r="2" spans="2:7" ht="15.75" customHeight="1">
      <c r="B2" s="2437" t="s">
        <v>1138</v>
      </c>
      <c r="C2" s="2438"/>
      <c r="D2" s="2438"/>
      <c r="E2" s="2438"/>
      <c r="F2" s="2439"/>
      <c r="G2" s="188"/>
    </row>
    <row r="3" spans="2:10" ht="15" thickBot="1">
      <c r="B3" s="13" t="s">
        <v>216</v>
      </c>
      <c r="C3" s="13" t="s">
        <v>37</v>
      </c>
      <c r="D3" s="14" t="s">
        <v>31</v>
      </c>
      <c r="E3" s="14" t="s">
        <v>33</v>
      </c>
      <c r="F3" s="15" t="s">
        <v>32</v>
      </c>
      <c r="G3" s="191"/>
      <c r="H3" s="1"/>
      <c r="I3" s="1"/>
      <c r="J3" s="1"/>
    </row>
    <row r="4" spans="2:10" ht="15" customHeight="1" thickBot="1">
      <c r="B4" s="20" t="s">
        <v>0</v>
      </c>
      <c r="C4" s="163"/>
      <c r="D4" s="21"/>
      <c r="E4" s="21"/>
      <c r="F4" s="82"/>
      <c r="G4" s="192"/>
      <c r="H4" s="1"/>
      <c r="I4" s="1"/>
      <c r="J4" s="1"/>
    </row>
    <row r="5" spans="2:7" ht="14.25">
      <c r="B5" s="164" t="s">
        <v>35</v>
      </c>
      <c r="C5" s="166">
        <v>1</v>
      </c>
      <c r="D5" s="56" t="s">
        <v>25</v>
      </c>
      <c r="E5" s="57"/>
      <c r="F5" s="83"/>
      <c r="G5" s="193"/>
    </row>
    <row r="6" spans="2:7" ht="14.25">
      <c r="B6" s="165" t="s">
        <v>36</v>
      </c>
      <c r="C6" s="167" t="str">
        <f>C$5&amp;".1"</f>
        <v>1.1</v>
      </c>
      <c r="D6" s="58" t="s">
        <v>24</v>
      </c>
      <c r="E6" s="46" t="s">
        <v>444</v>
      </c>
      <c r="F6" s="84"/>
      <c r="G6" s="193"/>
    </row>
    <row r="7" spans="2:7" ht="28.5">
      <c r="B7" s="164" t="s">
        <v>217</v>
      </c>
      <c r="C7" s="167" t="str">
        <f>C$5&amp;".2"</f>
        <v>1.2</v>
      </c>
      <c r="D7" s="58" t="s">
        <v>26</v>
      </c>
      <c r="E7" s="3" t="s">
        <v>345</v>
      </c>
      <c r="F7" s="84"/>
      <c r="G7" s="193"/>
    </row>
    <row r="8" spans="2:7" ht="28.5">
      <c r="B8" s="165" t="s">
        <v>218</v>
      </c>
      <c r="C8" s="167" t="str">
        <f>C$5&amp;".3"</f>
        <v>1.3</v>
      </c>
      <c r="D8" s="58" t="s">
        <v>27</v>
      </c>
      <c r="E8" s="3" t="s">
        <v>364</v>
      </c>
      <c r="F8" s="84"/>
      <c r="G8" s="193"/>
    </row>
    <row r="9" spans="2:7" ht="14.25">
      <c r="B9" s="164" t="s">
        <v>219</v>
      </c>
      <c r="C9" s="167">
        <v>2</v>
      </c>
      <c r="D9" s="45" t="s">
        <v>28</v>
      </c>
      <c r="E9" s="3"/>
      <c r="F9" s="84"/>
      <c r="G9" s="193"/>
    </row>
    <row r="10" spans="2:7" ht="28.5">
      <c r="B10" s="165" t="s">
        <v>220</v>
      </c>
      <c r="C10" s="167" t="str">
        <f>C$9&amp;".1"</f>
        <v>2.1</v>
      </c>
      <c r="D10" s="58" t="s">
        <v>29</v>
      </c>
      <c r="E10" s="3" t="s">
        <v>50</v>
      </c>
      <c r="F10" s="84"/>
      <c r="G10" s="193"/>
    </row>
    <row r="11" spans="2:7" ht="14.25">
      <c r="B11" s="164" t="s">
        <v>221</v>
      </c>
      <c r="C11" s="167" t="str">
        <f>C$9&amp;".2"</f>
        <v>2.2</v>
      </c>
      <c r="D11" s="58" t="s">
        <v>30</v>
      </c>
      <c r="E11" s="3" t="s">
        <v>445</v>
      </c>
      <c r="F11" s="84"/>
      <c r="G11" s="193"/>
    </row>
    <row r="12" spans="2:7" ht="28.5">
      <c r="B12" s="165" t="s">
        <v>222</v>
      </c>
      <c r="C12" s="167" t="str">
        <f>C$11&amp;".1"</f>
        <v>2.2.1</v>
      </c>
      <c r="D12" s="59" t="s">
        <v>446</v>
      </c>
      <c r="E12" s="3" t="s">
        <v>448</v>
      </c>
      <c r="F12" s="84"/>
      <c r="G12" s="193"/>
    </row>
    <row r="13" spans="2:7" ht="29.25" thickBot="1">
      <c r="B13" s="164" t="s">
        <v>223</v>
      </c>
      <c r="C13" s="168" t="str">
        <f>C$11&amp;".2"</f>
        <v>2.2.2</v>
      </c>
      <c r="D13" s="60" t="s">
        <v>447</v>
      </c>
      <c r="E13" s="7" t="s">
        <v>448</v>
      </c>
      <c r="F13" s="369"/>
      <c r="G13" s="193"/>
    </row>
    <row r="14" spans="2:7" ht="15" customHeight="1" thickBot="1">
      <c r="B14" s="17" t="s">
        <v>56</v>
      </c>
      <c r="C14" s="18"/>
      <c r="D14" s="18"/>
      <c r="E14" s="18"/>
      <c r="F14" s="85"/>
      <c r="G14" s="192"/>
    </row>
    <row r="15" spans="2:7" ht="42.75">
      <c r="B15" s="164" t="s">
        <v>224</v>
      </c>
      <c r="C15" s="166">
        <v>3</v>
      </c>
      <c r="D15" s="109" t="s">
        <v>87</v>
      </c>
      <c r="E15" s="8" t="s">
        <v>88</v>
      </c>
      <c r="F15" s="86"/>
      <c r="G15" s="194"/>
    </row>
    <row r="16" spans="2:7" ht="14.25">
      <c r="B16" s="165" t="s">
        <v>225</v>
      </c>
      <c r="C16" s="167" t="str">
        <f>C$15&amp;".1"</f>
        <v>3.1</v>
      </c>
      <c r="D16" s="110" t="s">
        <v>449</v>
      </c>
      <c r="E16" s="10" t="s">
        <v>57</v>
      </c>
      <c r="F16" s="87"/>
      <c r="G16" s="195"/>
    </row>
    <row r="17" spans="2:7" ht="14.25">
      <c r="B17" s="165" t="s">
        <v>226</v>
      </c>
      <c r="C17" s="167" t="str">
        <f>C$16&amp;".1"</f>
        <v>3.1.1</v>
      </c>
      <c r="D17" s="111" t="s">
        <v>54</v>
      </c>
      <c r="E17" s="10" t="s">
        <v>57</v>
      </c>
      <c r="F17" s="87"/>
      <c r="G17" s="195"/>
    </row>
    <row r="18" spans="2:7" ht="14.25">
      <c r="B18" s="165" t="s">
        <v>227</v>
      </c>
      <c r="C18" s="167" t="str">
        <f>C$16&amp;".2"</f>
        <v>3.1.2</v>
      </c>
      <c r="D18" s="111" t="s">
        <v>55</v>
      </c>
      <c r="E18" s="10" t="s">
        <v>57</v>
      </c>
      <c r="F18" s="87"/>
      <c r="G18" s="195"/>
    </row>
    <row r="19" spans="2:7" ht="28.5">
      <c r="B19" s="165" t="s">
        <v>228</v>
      </c>
      <c r="C19" s="167" t="str">
        <f>C$15&amp;".2"</f>
        <v>3.2</v>
      </c>
      <c r="D19" s="110" t="s">
        <v>450</v>
      </c>
      <c r="E19" s="10" t="s">
        <v>58</v>
      </c>
      <c r="F19" s="87"/>
      <c r="G19" s="195"/>
    </row>
    <row r="20" spans="2:7" ht="14.25">
      <c r="B20" s="165" t="s">
        <v>229</v>
      </c>
      <c r="C20" s="167">
        <v>4</v>
      </c>
      <c r="D20" s="112" t="s">
        <v>140</v>
      </c>
      <c r="E20" s="10" t="s">
        <v>451</v>
      </c>
      <c r="F20" s="87"/>
      <c r="G20" s="195"/>
    </row>
    <row r="21" spans="2:7" ht="28.5">
      <c r="B21" s="165" t="s">
        <v>230</v>
      </c>
      <c r="C21" s="167">
        <v>5</v>
      </c>
      <c r="D21" s="112" t="s">
        <v>453</v>
      </c>
      <c r="E21" s="10" t="s">
        <v>59</v>
      </c>
      <c r="F21" s="87"/>
      <c r="G21" s="195"/>
    </row>
    <row r="22" spans="2:7" ht="14.25">
      <c r="B22" s="165" t="s">
        <v>231</v>
      </c>
      <c r="C22" s="167">
        <v>6</v>
      </c>
      <c r="D22" s="113" t="s">
        <v>452</v>
      </c>
      <c r="E22" s="10" t="s">
        <v>60</v>
      </c>
      <c r="F22" s="87"/>
      <c r="G22" s="195"/>
    </row>
    <row r="23" spans="2:7" ht="29.25" thickBot="1">
      <c r="B23" s="164" t="s">
        <v>232</v>
      </c>
      <c r="C23" s="168">
        <v>7</v>
      </c>
      <c r="D23" s="112" t="s">
        <v>454</v>
      </c>
      <c r="E23" s="10" t="s">
        <v>60</v>
      </c>
      <c r="F23" s="87"/>
      <c r="G23" s="195"/>
    </row>
    <row r="24" spans="2:7" ht="15" thickBot="1">
      <c r="B24" s="17" t="s">
        <v>121</v>
      </c>
      <c r="C24" s="18"/>
      <c r="D24" s="18"/>
      <c r="E24" s="18"/>
      <c r="F24" s="85"/>
      <c r="G24" s="192"/>
    </row>
    <row r="25" spans="2:7" ht="34.5" customHeight="1">
      <c r="B25" s="169">
        <v>190</v>
      </c>
      <c r="C25" s="172">
        <v>8</v>
      </c>
      <c r="D25" s="25" t="s">
        <v>456</v>
      </c>
      <c r="E25" s="114" t="s">
        <v>455</v>
      </c>
      <c r="F25" s="115"/>
      <c r="G25" s="196"/>
    </row>
    <row r="26" spans="2:7" ht="28.5">
      <c r="B26" s="170">
        <v>200</v>
      </c>
      <c r="C26" s="167">
        <v>9</v>
      </c>
      <c r="D26" s="16" t="s">
        <v>144</v>
      </c>
      <c r="E26" s="61" t="s">
        <v>443</v>
      </c>
      <c r="F26" s="88"/>
      <c r="G26" s="196"/>
    </row>
    <row r="27" spans="2:7" ht="14.25">
      <c r="B27" s="170">
        <v>210</v>
      </c>
      <c r="C27" s="167">
        <v>10</v>
      </c>
      <c r="D27" s="16" t="s">
        <v>145</v>
      </c>
      <c r="E27" s="61" t="s">
        <v>53</v>
      </c>
      <c r="F27" s="88"/>
      <c r="G27" s="196"/>
    </row>
    <row r="28" spans="2:7" ht="15" thickBot="1">
      <c r="B28" s="171">
        <v>220</v>
      </c>
      <c r="C28" s="168">
        <v>11</v>
      </c>
      <c r="D28" s="16" t="s">
        <v>77</v>
      </c>
      <c r="E28" s="62" t="s">
        <v>76</v>
      </c>
      <c r="F28" s="89"/>
      <c r="G28" s="197"/>
    </row>
    <row r="29" spans="2:7" ht="15" thickBot="1">
      <c r="B29" s="17" t="s">
        <v>89</v>
      </c>
      <c r="C29" s="18"/>
      <c r="D29" s="18"/>
      <c r="E29" s="18"/>
      <c r="F29" s="85"/>
      <c r="G29" s="192"/>
    </row>
    <row r="30" spans="2:7" ht="106.5" customHeight="1">
      <c r="B30" s="170">
        <v>230</v>
      </c>
      <c r="C30" s="166">
        <v>12</v>
      </c>
      <c r="D30" s="16" t="s">
        <v>457</v>
      </c>
      <c r="E30" s="3" t="s">
        <v>500</v>
      </c>
      <c r="F30" s="88"/>
      <c r="G30" s="197"/>
    </row>
    <row r="31" spans="2:7" ht="28.5">
      <c r="B31" s="173">
        <v>240</v>
      </c>
      <c r="C31" s="175" t="str">
        <f>C30&amp;".1"</f>
        <v>12.1</v>
      </c>
      <c r="D31" s="63" t="s">
        <v>459</v>
      </c>
      <c r="E31" s="190" t="s">
        <v>501</v>
      </c>
      <c r="F31" s="88"/>
      <c r="G31" s="197"/>
    </row>
    <row r="32" spans="2:7" ht="15" customHeight="1">
      <c r="B32" s="173">
        <v>250</v>
      </c>
      <c r="C32" s="175" t="str">
        <f>C31&amp;".1"</f>
        <v>12.1.1</v>
      </c>
      <c r="D32" s="64" t="s">
        <v>460</v>
      </c>
      <c r="E32" s="190" t="s">
        <v>502</v>
      </c>
      <c r="F32" s="115"/>
      <c r="G32" s="197"/>
    </row>
    <row r="33" spans="2:7" ht="15" customHeight="1">
      <c r="B33" s="173">
        <v>260</v>
      </c>
      <c r="C33" s="175" t="str">
        <f>C31&amp;".2"</f>
        <v>12.1.2</v>
      </c>
      <c r="D33" s="65" t="s">
        <v>475</v>
      </c>
      <c r="E33" s="190" t="s">
        <v>90</v>
      </c>
      <c r="F33" s="115"/>
      <c r="G33" s="197"/>
    </row>
    <row r="34" spans="2:7" ht="14.25">
      <c r="B34" s="173">
        <v>270</v>
      </c>
      <c r="C34" s="175" t="str">
        <f>C30&amp;".2"</f>
        <v>12.2</v>
      </c>
      <c r="D34" s="63" t="s">
        <v>461</v>
      </c>
      <c r="E34" s="190" t="s">
        <v>503</v>
      </c>
      <c r="F34" s="88"/>
      <c r="G34" s="197"/>
    </row>
    <row r="35" spans="2:7" ht="27.75" customHeight="1">
      <c r="B35" s="173">
        <v>280</v>
      </c>
      <c r="C35" s="175" t="str">
        <f>C34&amp;".1"</f>
        <v>12.2.1</v>
      </c>
      <c r="D35" s="64" t="s">
        <v>462</v>
      </c>
      <c r="E35" s="190" t="s">
        <v>473</v>
      </c>
      <c r="F35" s="364"/>
      <c r="G35" s="195"/>
    </row>
    <row r="36" spans="2:7" ht="14.25">
      <c r="B36" s="173">
        <v>290</v>
      </c>
      <c r="C36" s="175" t="str">
        <f>C34&amp;".2"</f>
        <v>12.2.2</v>
      </c>
      <c r="D36" s="65" t="s">
        <v>476</v>
      </c>
      <c r="E36" s="3" t="s">
        <v>474</v>
      </c>
      <c r="F36" s="87"/>
      <c r="G36" s="195"/>
    </row>
    <row r="37" spans="2:7" ht="25.5">
      <c r="B37" s="173">
        <v>300</v>
      </c>
      <c r="C37" s="167">
        <v>13</v>
      </c>
      <c r="D37" s="16" t="s">
        <v>463</v>
      </c>
      <c r="E37" s="3" t="s">
        <v>478</v>
      </c>
      <c r="F37" s="88"/>
      <c r="G37" s="197"/>
    </row>
    <row r="38" spans="2:7" ht="28.5">
      <c r="B38" s="173">
        <v>310</v>
      </c>
      <c r="C38" s="175" t="str">
        <f>C37&amp;".1"</f>
        <v>13.1</v>
      </c>
      <c r="D38" s="63" t="s">
        <v>464</v>
      </c>
      <c r="E38" s="3" t="s">
        <v>479</v>
      </c>
      <c r="F38" s="88"/>
      <c r="G38" s="197"/>
    </row>
    <row r="39" spans="2:7" ht="28.5">
      <c r="B39" s="173">
        <v>320</v>
      </c>
      <c r="C39" s="175" t="str">
        <f>C38&amp;".1"</f>
        <v>13.1.1</v>
      </c>
      <c r="D39" s="64" t="s">
        <v>465</v>
      </c>
      <c r="E39" s="3" t="s">
        <v>480</v>
      </c>
      <c r="F39" s="88"/>
      <c r="G39" s="197"/>
    </row>
    <row r="40" spans="2:7" ht="14.25">
      <c r="B40" s="173">
        <v>330</v>
      </c>
      <c r="C40" s="175" t="str">
        <f>C38&amp;".2"</f>
        <v>13.1.2</v>
      </c>
      <c r="D40" s="65" t="s">
        <v>475</v>
      </c>
      <c r="E40" s="3" t="s">
        <v>91</v>
      </c>
      <c r="F40" s="88"/>
      <c r="G40" s="197"/>
    </row>
    <row r="41" spans="2:7" ht="14.25">
      <c r="B41" s="173">
        <v>340</v>
      </c>
      <c r="C41" s="175" t="str">
        <f>C37&amp;".2"</f>
        <v>13.2</v>
      </c>
      <c r="D41" s="63" t="s">
        <v>481</v>
      </c>
      <c r="E41" s="3" t="s">
        <v>477</v>
      </c>
      <c r="F41" s="90"/>
      <c r="G41" s="198"/>
    </row>
    <row r="42" spans="2:7" ht="28.5">
      <c r="B42" s="173">
        <v>350</v>
      </c>
      <c r="C42" s="175" t="str">
        <f>C41&amp;".1"</f>
        <v>13.2.1</v>
      </c>
      <c r="D42" s="64" t="s">
        <v>466</v>
      </c>
      <c r="E42" s="3" t="s">
        <v>504</v>
      </c>
      <c r="F42" s="87"/>
      <c r="G42" s="195"/>
    </row>
    <row r="43" spans="2:7" ht="14.25">
      <c r="B43" s="173">
        <v>360</v>
      </c>
      <c r="C43" s="175" t="str">
        <f>C41&amp;".2"</f>
        <v>13.2.2</v>
      </c>
      <c r="D43" s="65" t="s">
        <v>476</v>
      </c>
      <c r="E43" s="3" t="s">
        <v>482</v>
      </c>
      <c r="F43" s="87"/>
      <c r="G43" s="195"/>
    </row>
    <row r="44" spans="2:7" ht="25.5">
      <c r="B44" s="173">
        <v>370</v>
      </c>
      <c r="C44" s="176">
        <v>14</v>
      </c>
      <c r="D44" s="26" t="s">
        <v>467</v>
      </c>
      <c r="E44" s="3" t="s">
        <v>483</v>
      </c>
      <c r="F44" s="91"/>
      <c r="G44" s="197"/>
    </row>
    <row r="45" spans="2:7" ht="28.5">
      <c r="B45" s="173">
        <v>380</v>
      </c>
      <c r="C45" s="167" t="str">
        <f>C44&amp;".1"</f>
        <v>14.1</v>
      </c>
      <c r="D45" s="66" t="s">
        <v>468</v>
      </c>
      <c r="E45" s="3" t="s">
        <v>484</v>
      </c>
      <c r="F45" s="91"/>
      <c r="G45" s="197"/>
    </row>
    <row r="46" spans="2:7" ht="28.5">
      <c r="B46" s="173">
        <v>390</v>
      </c>
      <c r="C46" s="167" t="str">
        <f>C45&amp;".1"</f>
        <v>14.1.1</v>
      </c>
      <c r="D46" s="65" t="s">
        <v>469</v>
      </c>
      <c r="E46" s="3" t="s">
        <v>485</v>
      </c>
      <c r="F46" s="91"/>
      <c r="G46" s="197"/>
    </row>
    <row r="47" spans="2:7" ht="14.25">
      <c r="B47" s="173">
        <v>400</v>
      </c>
      <c r="C47" s="167" t="str">
        <f>C45&amp;".2"</f>
        <v>14.1.2</v>
      </c>
      <c r="D47" s="65" t="s">
        <v>475</v>
      </c>
      <c r="E47" s="3" t="s">
        <v>92</v>
      </c>
      <c r="F47" s="91"/>
      <c r="G47" s="197"/>
    </row>
    <row r="48" spans="2:7" ht="14.25">
      <c r="B48" s="173">
        <v>410</v>
      </c>
      <c r="C48" s="167" t="str">
        <f>C44&amp;".2"</f>
        <v>14.2</v>
      </c>
      <c r="D48" s="66" t="s">
        <v>470</v>
      </c>
      <c r="E48" s="3" t="s">
        <v>510</v>
      </c>
      <c r="F48" s="91"/>
      <c r="G48" s="197"/>
    </row>
    <row r="49" spans="2:7" ht="28.5">
      <c r="B49" s="173">
        <v>420</v>
      </c>
      <c r="C49" s="167" t="str">
        <f>C48&amp;".1"</f>
        <v>14.2.1</v>
      </c>
      <c r="D49" s="65" t="s">
        <v>471</v>
      </c>
      <c r="E49" s="3" t="s">
        <v>514</v>
      </c>
      <c r="F49" s="87"/>
      <c r="G49" s="195"/>
    </row>
    <row r="50" spans="2:7" ht="15" thickBot="1">
      <c r="B50" s="170">
        <v>430</v>
      </c>
      <c r="C50" s="168" t="str">
        <f>C48&amp;".2"</f>
        <v>14.2.2</v>
      </c>
      <c r="D50" s="65" t="s">
        <v>476</v>
      </c>
      <c r="E50" s="3" t="s">
        <v>486</v>
      </c>
      <c r="F50" s="87"/>
      <c r="G50" s="195"/>
    </row>
    <row r="51" spans="2:7" ht="15" thickBot="1">
      <c r="B51" s="17" t="s">
        <v>487</v>
      </c>
      <c r="C51" s="18"/>
      <c r="D51" s="18"/>
      <c r="E51" s="18"/>
      <c r="F51" s="85"/>
      <c r="G51" s="192"/>
    </row>
    <row r="52" spans="2:7" ht="28.5">
      <c r="B52" s="170">
        <v>440</v>
      </c>
      <c r="C52" s="166">
        <v>15</v>
      </c>
      <c r="D52" s="16" t="s">
        <v>488</v>
      </c>
      <c r="E52" s="3" t="s">
        <v>458</v>
      </c>
      <c r="F52" s="88"/>
      <c r="G52" s="197"/>
    </row>
    <row r="53" spans="2:7" ht="28.5">
      <c r="B53" s="173">
        <v>450</v>
      </c>
      <c r="C53" s="175" t="str">
        <f>C52&amp;".1"</f>
        <v>15.1</v>
      </c>
      <c r="D53" s="63" t="s">
        <v>489</v>
      </c>
      <c r="E53" s="190" t="s">
        <v>472</v>
      </c>
      <c r="F53" s="88"/>
      <c r="G53" s="197"/>
    </row>
    <row r="54" spans="2:7" ht="28.5">
      <c r="B54" s="173">
        <v>460</v>
      </c>
      <c r="C54" s="175" t="str">
        <f>C53&amp;".1"</f>
        <v>15.1.1</v>
      </c>
      <c r="D54" s="64" t="s">
        <v>490</v>
      </c>
      <c r="E54" s="190" t="s">
        <v>472</v>
      </c>
      <c r="F54" s="115"/>
      <c r="G54" s="197"/>
    </row>
    <row r="55" spans="2:7" ht="15" customHeight="1">
      <c r="B55" s="173">
        <v>470</v>
      </c>
      <c r="C55" s="175" t="str">
        <f>C53&amp;".2"</f>
        <v>15.1.2</v>
      </c>
      <c r="D55" s="65" t="s">
        <v>475</v>
      </c>
      <c r="E55" s="190" t="s">
        <v>90</v>
      </c>
      <c r="F55" s="115"/>
      <c r="G55" s="197"/>
    </row>
    <row r="56" spans="2:7" ht="14.25">
      <c r="B56" s="173">
        <v>480</v>
      </c>
      <c r="C56" s="175" t="str">
        <f>C52&amp;".2"</f>
        <v>15.2</v>
      </c>
      <c r="D56" s="63" t="s">
        <v>491</v>
      </c>
      <c r="E56" s="190" t="s">
        <v>503</v>
      </c>
      <c r="F56" s="88"/>
      <c r="G56" s="197"/>
    </row>
    <row r="57" spans="2:7" ht="28.5">
      <c r="B57" s="173">
        <v>490</v>
      </c>
      <c r="C57" s="175" t="str">
        <f>C56&amp;".1"</f>
        <v>15.2.1</v>
      </c>
      <c r="D57" s="64" t="s">
        <v>492</v>
      </c>
      <c r="E57" s="190" t="s">
        <v>505</v>
      </c>
      <c r="F57" s="364"/>
      <c r="G57" s="195"/>
    </row>
    <row r="58" spans="2:7" ht="14.25">
      <c r="B58" s="173">
        <v>500</v>
      </c>
      <c r="C58" s="175" t="str">
        <f>C56&amp;".2"</f>
        <v>15.2.2</v>
      </c>
      <c r="D58" s="65" t="s">
        <v>476</v>
      </c>
      <c r="E58" s="3" t="s">
        <v>474</v>
      </c>
      <c r="F58" s="87"/>
      <c r="G58" s="195"/>
    </row>
    <row r="59" spans="2:7" ht="28.5">
      <c r="B59" s="173">
        <v>510</v>
      </c>
      <c r="C59" s="167">
        <v>16</v>
      </c>
      <c r="D59" s="16" t="s">
        <v>506</v>
      </c>
      <c r="E59" s="3" t="s">
        <v>507</v>
      </c>
      <c r="F59" s="88"/>
      <c r="G59" s="197"/>
    </row>
    <row r="60" spans="2:7" ht="28.5">
      <c r="B60" s="173">
        <v>520</v>
      </c>
      <c r="C60" s="175" t="str">
        <f>C59&amp;".1"</f>
        <v>16.1</v>
      </c>
      <c r="D60" s="63" t="s">
        <v>493</v>
      </c>
      <c r="E60" s="3" t="s">
        <v>507</v>
      </c>
      <c r="F60" s="88"/>
      <c r="G60" s="197"/>
    </row>
    <row r="61" spans="2:7" ht="28.5">
      <c r="B61" s="173">
        <v>530</v>
      </c>
      <c r="C61" s="175" t="str">
        <f>C60&amp;".1"</f>
        <v>16.1.1</v>
      </c>
      <c r="D61" s="64" t="s">
        <v>494</v>
      </c>
      <c r="E61" s="3" t="s">
        <v>508</v>
      </c>
      <c r="F61" s="88"/>
      <c r="G61" s="197"/>
    </row>
    <row r="62" spans="2:7" ht="14.25">
      <c r="B62" s="173">
        <v>540</v>
      </c>
      <c r="C62" s="175" t="str">
        <f>C60&amp;".2"</f>
        <v>16.1.2</v>
      </c>
      <c r="D62" s="65" t="s">
        <v>475</v>
      </c>
      <c r="E62" s="3" t="s">
        <v>91</v>
      </c>
      <c r="F62" s="88"/>
      <c r="G62" s="197"/>
    </row>
    <row r="63" spans="2:7" ht="14.25">
      <c r="B63" s="173">
        <v>550</v>
      </c>
      <c r="C63" s="175" t="str">
        <f>C59&amp;".2"</f>
        <v>16.2</v>
      </c>
      <c r="D63" s="63" t="s">
        <v>495</v>
      </c>
      <c r="E63" s="3" t="s">
        <v>477</v>
      </c>
      <c r="F63" s="88"/>
      <c r="G63" s="197"/>
    </row>
    <row r="64" spans="2:7" ht="28.5">
      <c r="B64" s="173">
        <v>560</v>
      </c>
      <c r="C64" s="175" t="str">
        <f>C63&amp;".1"</f>
        <v>16.2.1</v>
      </c>
      <c r="D64" s="64" t="s">
        <v>496</v>
      </c>
      <c r="E64" s="3" t="s">
        <v>504</v>
      </c>
      <c r="F64" s="87"/>
      <c r="G64" s="195"/>
    </row>
    <row r="65" spans="2:7" ht="14.25">
      <c r="B65" s="173">
        <v>570</v>
      </c>
      <c r="C65" s="175" t="str">
        <f>C63&amp;".2"</f>
        <v>16.2.2</v>
      </c>
      <c r="D65" s="65" t="s">
        <v>476</v>
      </c>
      <c r="E65" s="3" t="s">
        <v>482</v>
      </c>
      <c r="F65" s="87"/>
      <c r="G65" s="195"/>
    </row>
    <row r="66" spans="2:7" ht="30.75" customHeight="1">
      <c r="B66" s="173">
        <v>580</v>
      </c>
      <c r="C66" s="167">
        <v>17</v>
      </c>
      <c r="D66" s="16" t="s">
        <v>509</v>
      </c>
      <c r="E66" s="3" t="s">
        <v>511</v>
      </c>
      <c r="F66" s="91"/>
      <c r="G66" s="197"/>
    </row>
    <row r="67" spans="2:7" ht="28.5">
      <c r="B67" s="173">
        <v>590</v>
      </c>
      <c r="C67" s="167" t="str">
        <f>C66&amp;".1"</f>
        <v>17.1</v>
      </c>
      <c r="D67" s="66" t="s">
        <v>497</v>
      </c>
      <c r="E67" s="3" t="s">
        <v>511</v>
      </c>
      <c r="F67" s="91"/>
      <c r="G67" s="185"/>
    </row>
    <row r="68" spans="2:7" ht="28.5">
      <c r="B68" s="173">
        <v>600</v>
      </c>
      <c r="C68" s="167" t="str">
        <f>C67&amp;".1"</f>
        <v>17.1.1</v>
      </c>
      <c r="D68" s="65" t="s">
        <v>498</v>
      </c>
      <c r="E68" s="3" t="s">
        <v>512</v>
      </c>
      <c r="F68" s="91"/>
      <c r="G68" s="185"/>
    </row>
    <row r="69" spans="2:7" ht="14.25">
      <c r="B69" s="173">
        <v>610</v>
      </c>
      <c r="C69" s="167" t="str">
        <f>C67&amp;".2"</f>
        <v>17.1.2</v>
      </c>
      <c r="D69" s="65" t="s">
        <v>475</v>
      </c>
      <c r="E69" s="3" t="s">
        <v>92</v>
      </c>
      <c r="F69" s="91"/>
      <c r="G69" s="185"/>
    </row>
    <row r="70" spans="2:7" ht="14.25">
      <c r="B70" s="173">
        <v>620</v>
      </c>
      <c r="C70" s="167" t="str">
        <f>C66&amp;".2"</f>
        <v>17.2</v>
      </c>
      <c r="D70" s="66" t="s">
        <v>513</v>
      </c>
      <c r="E70" s="3" t="s">
        <v>510</v>
      </c>
      <c r="F70" s="91"/>
      <c r="G70" s="185"/>
    </row>
    <row r="71" spans="2:7" ht="28.5">
      <c r="B71" s="173">
        <v>630</v>
      </c>
      <c r="C71" s="167" t="str">
        <f>C70&amp;".1"</f>
        <v>17.2.1</v>
      </c>
      <c r="D71" s="65" t="s">
        <v>499</v>
      </c>
      <c r="E71" s="3" t="s">
        <v>514</v>
      </c>
      <c r="F71" s="87"/>
      <c r="G71" s="184"/>
    </row>
    <row r="72" spans="2:7" ht="15" thickBot="1">
      <c r="B72" s="170">
        <v>640</v>
      </c>
      <c r="C72" s="168" t="str">
        <f>C70&amp;".2"</f>
        <v>17.2.2</v>
      </c>
      <c r="D72" s="65" t="s">
        <v>476</v>
      </c>
      <c r="E72" s="3" t="s">
        <v>486</v>
      </c>
      <c r="F72" s="87"/>
      <c r="G72" s="184"/>
    </row>
    <row r="73" spans="2:7" ht="15" thickBot="1">
      <c r="B73" s="23" t="s">
        <v>4</v>
      </c>
      <c r="C73" s="24"/>
      <c r="D73" s="24"/>
      <c r="E73" s="24"/>
      <c r="F73" s="92"/>
      <c r="G73" s="189"/>
    </row>
    <row r="74" spans="2:7" ht="25.5">
      <c r="B74" s="173">
        <v>650</v>
      </c>
      <c r="C74" s="166">
        <v>18</v>
      </c>
      <c r="D74" s="25" t="s">
        <v>516</v>
      </c>
      <c r="E74" s="19" t="s">
        <v>5</v>
      </c>
      <c r="F74" s="364"/>
      <c r="G74" s="184"/>
    </row>
    <row r="75" spans="2:7" ht="25.5">
      <c r="B75" s="170">
        <v>660</v>
      </c>
      <c r="C75" s="167">
        <v>19</v>
      </c>
      <c r="D75" s="16" t="s">
        <v>515</v>
      </c>
      <c r="E75" s="5" t="s">
        <v>6</v>
      </c>
      <c r="F75" s="87"/>
      <c r="G75" s="184"/>
    </row>
    <row r="76" spans="2:7" ht="26.25" thickBot="1">
      <c r="B76" s="174">
        <v>670</v>
      </c>
      <c r="C76" s="168">
        <v>20</v>
      </c>
      <c r="D76" s="26" t="s">
        <v>517</v>
      </c>
      <c r="E76" s="22" t="s">
        <v>7</v>
      </c>
      <c r="F76" s="365"/>
      <c r="G76" s="184"/>
    </row>
    <row r="77" spans="2:7" ht="15" thickBot="1">
      <c r="B77" s="23" t="s">
        <v>67</v>
      </c>
      <c r="C77" s="24"/>
      <c r="D77" s="24"/>
      <c r="E77" s="24"/>
      <c r="F77" s="92"/>
      <c r="G77" s="189"/>
    </row>
    <row r="78" spans="2:7" ht="26.25" customHeight="1">
      <c r="B78" s="173">
        <v>680</v>
      </c>
      <c r="C78" s="166">
        <v>21</v>
      </c>
      <c r="D78" s="25" t="s">
        <v>518</v>
      </c>
      <c r="E78" s="19" t="s">
        <v>123</v>
      </c>
      <c r="F78" s="364"/>
      <c r="G78" s="184"/>
    </row>
    <row r="79" spans="2:7" ht="25.5">
      <c r="B79" s="170">
        <v>690</v>
      </c>
      <c r="C79" s="167">
        <v>22</v>
      </c>
      <c r="D79" s="16" t="s">
        <v>519</v>
      </c>
      <c r="E79" s="19" t="s">
        <v>123</v>
      </c>
      <c r="F79" s="87"/>
      <c r="G79" s="184"/>
    </row>
    <row r="80" spans="2:7" ht="25.5">
      <c r="B80" s="170">
        <v>700</v>
      </c>
      <c r="C80" s="167">
        <v>23</v>
      </c>
      <c r="D80" s="16" t="s">
        <v>520</v>
      </c>
      <c r="E80" s="19" t="s">
        <v>123</v>
      </c>
      <c r="F80" s="87"/>
      <c r="G80" s="184"/>
    </row>
    <row r="81" spans="2:7" ht="25.5">
      <c r="B81" s="170">
        <v>710</v>
      </c>
      <c r="C81" s="167">
        <v>24</v>
      </c>
      <c r="D81" s="16" t="s">
        <v>521</v>
      </c>
      <c r="E81" s="19" t="s">
        <v>123</v>
      </c>
      <c r="F81" s="87"/>
      <c r="G81" s="184"/>
    </row>
    <row r="82" spans="2:7" ht="25.5">
      <c r="B82" s="170">
        <v>720</v>
      </c>
      <c r="C82" s="167">
        <v>25</v>
      </c>
      <c r="D82" s="16" t="s">
        <v>522</v>
      </c>
      <c r="E82" s="19" t="s">
        <v>123</v>
      </c>
      <c r="F82" s="87"/>
      <c r="G82" s="184"/>
    </row>
    <row r="83" spans="2:7" ht="26.25" thickBot="1">
      <c r="B83" s="171">
        <v>730</v>
      </c>
      <c r="C83" s="168">
        <v>26</v>
      </c>
      <c r="D83" s="27" t="s">
        <v>523</v>
      </c>
      <c r="E83" s="19" t="s">
        <v>123</v>
      </c>
      <c r="F83" s="366"/>
      <c r="G83" s="184"/>
    </row>
    <row r="84" spans="2:7" ht="15" thickBot="1">
      <c r="B84" s="23" t="s">
        <v>122</v>
      </c>
      <c r="C84" s="24"/>
      <c r="D84" s="24"/>
      <c r="E84" s="24"/>
      <c r="F84" s="92"/>
      <c r="G84" s="189"/>
    </row>
    <row r="85" spans="2:7" ht="14.25">
      <c r="B85" s="173">
        <v>740</v>
      </c>
      <c r="C85" s="166">
        <v>27</v>
      </c>
      <c r="D85" s="25" t="s">
        <v>124</v>
      </c>
      <c r="E85" s="57" t="s">
        <v>126</v>
      </c>
      <c r="F85" s="93"/>
      <c r="G85" s="186"/>
    </row>
    <row r="86" spans="2:7" ht="14.25">
      <c r="B86" s="170">
        <v>750</v>
      </c>
      <c r="C86" s="167" t="str">
        <f>C$85&amp;".1"</f>
        <v>27.1</v>
      </c>
      <c r="D86" s="66" t="s">
        <v>61</v>
      </c>
      <c r="E86" s="57" t="s">
        <v>127</v>
      </c>
      <c r="F86" s="367"/>
      <c r="G86" s="186"/>
    </row>
    <row r="87" spans="2:7" ht="15" thickBot="1">
      <c r="B87" s="171">
        <v>760</v>
      </c>
      <c r="C87" s="168" t="str">
        <f>C$85&amp;".2"</f>
        <v>27.2</v>
      </c>
      <c r="D87" s="94" t="s">
        <v>125</v>
      </c>
      <c r="E87" s="95" t="s">
        <v>128</v>
      </c>
      <c r="F87" s="368"/>
      <c r="G87" s="186"/>
    </row>
  </sheetData>
  <sheetProtection/>
  <mergeCells count="1">
    <mergeCell ref="B2:F2"/>
  </mergeCells>
  <conditionalFormatting sqref="F78:G83 F74:G76 F85:G87 F49:G50 F42:G43 F35:G36 F16:G23 F57:G58 F64:G65 F71:G72">
    <cfRule type="cellIs" priority="7" dxfId="11" operator="lessThan" stopIfTrue="1">
      <formula>0</formula>
    </cfRule>
  </conditionalFormatting>
  <printOptions/>
  <pageMargins left="0.7" right="0.7" top="0.75" bottom="0.75" header="0.3" footer="0.3"/>
  <pageSetup horizontalDpi="600" verticalDpi="600" orientation="portrait" paperSize="9" scale="50" r:id="rId1"/>
  <rowBreaks count="1" manualBreakCount="1">
    <brk id="30" min="1" max="5" man="1"/>
  </rowBreaks>
</worksheet>
</file>

<file path=xl/worksheets/sheet6.xml><?xml version="1.0" encoding="utf-8"?>
<worksheet xmlns="http://schemas.openxmlformats.org/spreadsheetml/2006/main" xmlns:r="http://schemas.openxmlformats.org/officeDocument/2006/relationships">
  <dimension ref="A2:T279"/>
  <sheetViews>
    <sheetView showGridLines="0" zoomScale="70" zoomScaleNormal="70" zoomScaleSheetLayoutView="25" zoomScalePageLayoutView="0" workbookViewId="0" topLeftCell="A269">
      <selection activeCell="F282" sqref="F282"/>
    </sheetView>
  </sheetViews>
  <sheetFormatPr defaultColWidth="11.421875" defaultRowHeight="15"/>
  <cols>
    <col min="1" max="1" width="1.7109375" style="28" customWidth="1"/>
    <col min="2" max="2" width="7.28125" style="28" customWidth="1"/>
    <col min="3" max="3" width="44.8515625" style="30" customWidth="1"/>
    <col min="4" max="4" width="15.421875" style="30" customWidth="1"/>
    <col min="5" max="5" width="15.57421875" style="30" customWidth="1"/>
    <col min="6" max="6" width="23.57421875" style="31" customWidth="1"/>
    <col min="7" max="7" width="20.00390625" style="29" customWidth="1"/>
    <col min="8" max="8" width="19.28125" style="29" customWidth="1"/>
    <col min="9" max="9" width="19.7109375" style="29" customWidth="1"/>
    <col min="10" max="10" width="23.00390625" style="29" customWidth="1"/>
    <col min="11" max="11" width="18.00390625" style="30" customWidth="1"/>
    <col min="12" max="13" width="17.28125" style="30" customWidth="1"/>
    <col min="14" max="14" width="14.7109375" style="30" customWidth="1"/>
    <col min="15" max="15" width="14.8515625" style="30" customWidth="1"/>
    <col min="16" max="16" width="15.8515625" style="30" customWidth="1"/>
    <col min="17" max="17" width="16.140625" style="30" customWidth="1"/>
    <col min="18" max="18" width="15.00390625" style="30" customWidth="1"/>
    <col min="19" max="19" width="13.421875" style="30" customWidth="1"/>
    <col min="20" max="16384" width="11.421875" style="30" customWidth="1"/>
  </cols>
  <sheetData>
    <row r="2" spans="3:18" ht="15" customHeight="1">
      <c r="C2" s="2440" t="s">
        <v>1139</v>
      </c>
      <c r="D2" s="2440"/>
      <c r="E2" s="2440"/>
      <c r="F2" s="2440"/>
      <c r="G2" s="2440"/>
      <c r="H2" s="2440"/>
      <c r="I2" s="2440"/>
      <c r="J2" s="2440"/>
      <c r="K2" s="2440"/>
      <c r="L2" s="2440"/>
      <c r="M2" s="2440"/>
      <c r="N2" s="2440"/>
      <c r="O2" s="2440"/>
      <c r="P2" s="2440"/>
      <c r="Q2" s="2440"/>
      <c r="R2" s="2440"/>
    </row>
    <row r="3" spans="2:18" ht="15" customHeight="1" thickBot="1">
      <c r="B3" s="271"/>
      <c r="C3" s="271"/>
      <c r="D3" s="271"/>
      <c r="E3" s="271"/>
      <c r="F3" s="271"/>
      <c r="G3" s="271"/>
      <c r="H3" s="55"/>
      <c r="I3" s="55"/>
      <c r="J3" s="55"/>
      <c r="K3" s="55"/>
      <c r="L3" s="55"/>
      <c r="M3" s="55"/>
      <c r="N3" s="55"/>
      <c r="O3" s="55"/>
      <c r="P3" s="55"/>
      <c r="Q3" s="55"/>
      <c r="R3" s="55"/>
    </row>
    <row r="4" spans="2:20" ht="78" customHeight="1">
      <c r="B4" s="2441" t="s">
        <v>575</v>
      </c>
      <c r="C4" s="2442"/>
      <c r="D4" s="223" t="s">
        <v>132</v>
      </c>
      <c r="E4" s="223" t="s">
        <v>133</v>
      </c>
      <c r="F4" s="289" t="s">
        <v>1082</v>
      </c>
      <c r="G4" s="223" t="s">
        <v>134</v>
      </c>
      <c r="H4" s="223" t="s">
        <v>1085</v>
      </c>
      <c r="I4" s="224" t="s">
        <v>582</v>
      </c>
      <c r="K4" s="55"/>
      <c r="L4" s="55"/>
      <c r="M4" s="55"/>
      <c r="N4" s="55"/>
      <c r="O4" s="55"/>
      <c r="P4" s="55"/>
      <c r="Q4" s="55"/>
      <c r="R4" s="55"/>
      <c r="S4" s="55"/>
      <c r="T4" s="55"/>
    </row>
    <row r="5" spans="2:20" ht="17.25" customHeight="1">
      <c r="B5" s="2443"/>
      <c r="C5" s="2444"/>
      <c r="D5" s="225" t="s">
        <v>35</v>
      </c>
      <c r="E5" s="225" t="s">
        <v>36</v>
      </c>
      <c r="F5" s="225" t="s">
        <v>217</v>
      </c>
      <c r="G5" s="225" t="s">
        <v>218</v>
      </c>
      <c r="H5" s="319" t="s">
        <v>219</v>
      </c>
      <c r="I5" s="226" t="s">
        <v>220</v>
      </c>
      <c r="K5" s="55"/>
      <c r="L5" s="55"/>
      <c r="M5" s="55"/>
      <c r="N5" s="55"/>
      <c r="O5" s="55"/>
      <c r="P5" s="55"/>
      <c r="Q5" s="55"/>
      <c r="R5" s="55"/>
      <c r="S5" s="55"/>
      <c r="T5" s="55"/>
    </row>
    <row r="6" spans="2:20" ht="15" customHeight="1">
      <c r="B6" s="227" t="s">
        <v>35</v>
      </c>
      <c r="C6" s="67" t="s">
        <v>331</v>
      </c>
      <c r="D6" s="34"/>
      <c r="E6" s="34"/>
      <c r="F6" s="34"/>
      <c r="G6" s="34"/>
      <c r="H6" s="320"/>
      <c r="I6" s="228"/>
      <c r="J6" s="30"/>
      <c r="K6" s="55"/>
      <c r="L6" s="55"/>
      <c r="M6" s="55"/>
      <c r="N6" s="55"/>
      <c r="O6" s="55"/>
      <c r="P6" s="55"/>
      <c r="Q6" s="55"/>
      <c r="R6" s="55"/>
      <c r="S6" s="55"/>
      <c r="T6" s="55"/>
    </row>
    <row r="7" spans="2:20" ht="15" customHeight="1">
      <c r="B7" s="227" t="s">
        <v>36</v>
      </c>
      <c r="C7" s="116" t="s">
        <v>332</v>
      </c>
      <c r="D7" s="34"/>
      <c r="E7" s="34"/>
      <c r="F7" s="34"/>
      <c r="G7" s="34"/>
      <c r="H7" s="320"/>
      <c r="I7" s="273"/>
      <c r="J7" s="30"/>
      <c r="K7" s="55"/>
      <c r="L7" s="55"/>
      <c r="M7" s="55"/>
      <c r="N7" s="55"/>
      <c r="O7" s="55"/>
      <c r="P7" s="55"/>
      <c r="Q7" s="55"/>
      <c r="R7" s="55"/>
      <c r="S7" s="55"/>
      <c r="T7" s="55"/>
    </row>
    <row r="8" spans="2:20" ht="15" customHeight="1">
      <c r="B8" s="227" t="s">
        <v>217</v>
      </c>
      <c r="C8" s="117" t="s">
        <v>333</v>
      </c>
      <c r="D8" s="34"/>
      <c r="E8" s="34"/>
      <c r="F8" s="34"/>
      <c r="G8" s="34"/>
      <c r="H8" s="320"/>
      <c r="I8" s="273"/>
      <c r="J8" s="30"/>
      <c r="K8" s="55"/>
      <c r="L8" s="55"/>
      <c r="M8" s="55"/>
      <c r="N8" s="55"/>
      <c r="O8" s="55"/>
      <c r="P8" s="55"/>
      <c r="Q8" s="55"/>
      <c r="R8" s="55"/>
      <c r="S8" s="55"/>
      <c r="T8" s="55"/>
    </row>
    <row r="9" spans="2:20" ht="15" customHeight="1">
      <c r="B9" s="227" t="s">
        <v>218</v>
      </c>
      <c r="C9" s="116" t="s">
        <v>531</v>
      </c>
      <c r="D9" s="34"/>
      <c r="E9" s="34"/>
      <c r="F9" s="34"/>
      <c r="G9" s="34"/>
      <c r="H9" s="320"/>
      <c r="I9" s="273"/>
      <c r="J9" s="30"/>
      <c r="K9" s="55"/>
      <c r="L9" s="55"/>
      <c r="M9" s="55"/>
      <c r="N9" s="55"/>
      <c r="O9" s="55"/>
      <c r="P9" s="55"/>
      <c r="Q9" s="55"/>
      <c r="R9" s="55"/>
      <c r="S9" s="55"/>
      <c r="T9" s="55"/>
    </row>
    <row r="10" spans="2:20" ht="15" customHeight="1">
      <c r="B10" s="227" t="s">
        <v>219</v>
      </c>
      <c r="C10" s="177" t="s">
        <v>532</v>
      </c>
      <c r="D10" s="34"/>
      <c r="E10" s="275"/>
      <c r="F10" s="34"/>
      <c r="G10" s="34"/>
      <c r="H10" s="320"/>
      <c r="I10" s="273"/>
      <c r="J10" s="30"/>
      <c r="K10" s="55"/>
      <c r="L10" s="55"/>
      <c r="M10" s="55"/>
      <c r="N10" s="55"/>
      <c r="O10" s="55"/>
      <c r="P10" s="55"/>
      <c r="Q10" s="55"/>
      <c r="R10" s="55"/>
      <c r="S10" s="55"/>
      <c r="T10" s="55"/>
    </row>
    <row r="11" spans="2:20" ht="14.25">
      <c r="B11" s="227" t="s">
        <v>220</v>
      </c>
      <c r="C11" s="133" t="s">
        <v>334</v>
      </c>
      <c r="D11" s="34"/>
      <c r="E11" s="34"/>
      <c r="F11" s="34"/>
      <c r="G11" s="34"/>
      <c r="H11" s="320"/>
      <c r="I11" s="228"/>
      <c r="J11" s="30"/>
      <c r="K11" s="55"/>
      <c r="L11" s="55"/>
      <c r="M11" s="55"/>
      <c r="N11" s="55"/>
      <c r="O11" s="55"/>
      <c r="P11" s="55"/>
      <c r="Q11" s="55"/>
      <c r="R11" s="55"/>
      <c r="S11" s="55"/>
      <c r="T11" s="55"/>
    </row>
    <row r="12" spans="2:20" ht="15" thickBot="1">
      <c r="B12" s="229" t="s">
        <v>221</v>
      </c>
      <c r="C12" s="230" t="s">
        <v>335</v>
      </c>
      <c r="D12" s="231"/>
      <c r="E12" s="231"/>
      <c r="F12" s="231"/>
      <c r="G12" s="231"/>
      <c r="H12" s="321"/>
      <c r="I12" s="274"/>
      <c r="J12" s="30"/>
      <c r="K12" s="55"/>
      <c r="L12" s="55"/>
      <c r="M12" s="55"/>
      <c r="N12" s="55"/>
      <c r="O12" s="55"/>
      <c r="P12" s="55"/>
      <c r="Q12" s="55"/>
      <c r="R12" s="55"/>
      <c r="S12" s="55"/>
      <c r="T12" s="55"/>
    </row>
    <row r="13" spans="6:18" ht="21.75" customHeight="1">
      <c r="F13" s="30"/>
      <c r="G13" s="30"/>
      <c r="H13" s="30"/>
      <c r="I13" s="55"/>
      <c r="J13" s="55"/>
      <c r="K13" s="55"/>
      <c r="L13" s="55"/>
      <c r="M13" s="55"/>
      <c r="N13" s="55"/>
      <c r="O13" s="55"/>
      <c r="P13" s="55"/>
      <c r="Q13" s="55"/>
      <c r="R13" s="55"/>
    </row>
    <row r="14" spans="2:18" ht="29.25" customHeight="1">
      <c r="B14" s="232" t="s">
        <v>533</v>
      </c>
      <c r="C14" s="232"/>
      <c r="D14" s="232"/>
      <c r="E14" s="232"/>
      <c r="F14" s="232"/>
      <c r="G14" s="232"/>
      <c r="H14" s="232"/>
      <c r="I14" s="232"/>
      <c r="J14" s="232"/>
      <c r="K14" s="232"/>
      <c r="L14" s="232"/>
      <c r="M14" s="232"/>
      <c r="N14" s="232"/>
      <c r="O14" s="232"/>
      <c r="P14" s="232"/>
      <c r="Q14" s="232"/>
      <c r="R14" s="232"/>
    </row>
    <row r="15" spans="6:10" ht="15.75" customHeight="1" thickBot="1">
      <c r="F15" s="30"/>
      <c r="G15" s="30"/>
      <c r="H15" s="30"/>
      <c r="J15" s="30"/>
    </row>
    <row r="16" spans="2:10" ht="42.75">
      <c r="B16" s="2445" t="s">
        <v>581</v>
      </c>
      <c r="C16" s="2446"/>
      <c r="D16" s="2446"/>
      <c r="E16" s="2447"/>
      <c r="F16" s="2451" t="s">
        <v>33</v>
      </c>
      <c r="G16" s="2452"/>
      <c r="H16" s="233" t="s">
        <v>534</v>
      </c>
      <c r="J16" s="30"/>
    </row>
    <row r="17" spans="2:10" ht="14.25">
      <c r="B17" s="2448"/>
      <c r="C17" s="2449"/>
      <c r="D17" s="2449"/>
      <c r="E17" s="2450"/>
      <c r="F17" s="2453"/>
      <c r="G17" s="2454"/>
      <c r="H17" s="234" t="s">
        <v>35</v>
      </c>
      <c r="I17" s="30"/>
      <c r="J17" s="30"/>
    </row>
    <row r="18" spans="2:10" ht="30" customHeight="1">
      <c r="B18" s="235" t="s">
        <v>35</v>
      </c>
      <c r="C18" s="2455" t="s">
        <v>539</v>
      </c>
      <c r="D18" s="2455"/>
      <c r="E18" s="2455"/>
      <c r="F18" s="2456" t="s">
        <v>73</v>
      </c>
      <c r="G18" s="2456"/>
      <c r="H18" s="90"/>
      <c r="J18" s="30"/>
    </row>
    <row r="19" spans="2:10" ht="30" customHeight="1">
      <c r="B19" s="235" t="s">
        <v>36</v>
      </c>
      <c r="C19" s="2455" t="s">
        <v>540</v>
      </c>
      <c r="D19" s="2455"/>
      <c r="E19" s="2455"/>
      <c r="F19" s="2456" t="s">
        <v>74</v>
      </c>
      <c r="G19" s="2456"/>
      <c r="H19" s="90"/>
      <c r="J19" s="30"/>
    </row>
    <row r="20" spans="2:10" ht="30" customHeight="1" thickBot="1">
      <c r="B20" s="236" t="s">
        <v>217</v>
      </c>
      <c r="C20" s="2457" t="s">
        <v>541</v>
      </c>
      <c r="D20" s="2457"/>
      <c r="E20" s="2457"/>
      <c r="F20" s="2458" t="s">
        <v>75</v>
      </c>
      <c r="G20" s="2458"/>
      <c r="H20" s="121"/>
      <c r="J20" s="30"/>
    </row>
    <row r="21" spans="6:10" ht="15" thickBot="1">
      <c r="F21" s="30"/>
      <c r="G21" s="30"/>
      <c r="H21" s="30"/>
      <c r="J21" s="30"/>
    </row>
    <row r="22" spans="2:10" ht="85.5" customHeight="1">
      <c r="B22" s="2459" t="s">
        <v>580</v>
      </c>
      <c r="C22" s="2460"/>
      <c r="D22" s="2463" t="s">
        <v>33</v>
      </c>
      <c r="E22" s="237" t="s">
        <v>535</v>
      </c>
      <c r="F22" s="237" t="s">
        <v>536</v>
      </c>
      <c r="G22" s="237" t="s">
        <v>94</v>
      </c>
      <c r="H22" s="238" t="s">
        <v>135</v>
      </c>
      <c r="I22" s="237" t="s">
        <v>69</v>
      </c>
      <c r="J22" s="239" t="s">
        <v>534</v>
      </c>
    </row>
    <row r="23" spans="2:10" ht="42.75">
      <c r="B23" s="2461"/>
      <c r="C23" s="2462"/>
      <c r="D23" s="2464"/>
      <c r="E23" s="38" t="s">
        <v>556</v>
      </c>
      <c r="F23" s="68" t="s">
        <v>557</v>
      </c>
      <c r="G23" s="68" t="s">
        <v>137</v>
      </c>
      <c r="H23" s="68" t="s">
        <v>592</v>
      </c>
      <c r="I23" s="68" t="s">
        <v>592</v>
      </c>
      <c r="J23" s="240"/>
    </row>
    <row r="24" spans="2:10" ht="14.25">
      <c r="B24" s="2461"/>
      <c r="C24" s="2462"/>
      <c r="D24" s="2464"/>
      <c r="E24" s="241" t="s">
        <v>35</v>
      </c>
      <c r="F24" s="241" t="s">
        <v>36</v>
      </c>
      <c r="G24" s="241" t="s">
        <v>217</v>
      </c>
      <c r="H24" s="241" t="s">
        <v>218</v>
      </c>
      <c r="I24" s="241" t="s">
        <v>219</v>
      </c>
      <c r="J24" s="234" t="s">
        <v>220</v>
      </c>
    </row>
    <row r="25" spans="2:10" ht="42.75">
      <c r="B25" s="235" t="s">
        <v>35</v>
      </c>
      <c r="C25" s="77" t="s">
        <v>539</v>
      </c>
      <c r="D25" s="37" t="s">
        <v>136</v>
      </c>
      <c r="E25" s="34"/>
      <c r="F25" s="34"/>
      <c r="G25" s="357"/>
      <c r="H25" s="37"/>
      <c r="I25" s="37"/>
      <c r="J25" s="240"/>
    </row>
    <row r="26" spans="2:10" ht="57">
      <c r="B26" s="244" t="s">
        <v>36</v>
      </c>
      <c r="C26" s="70" t="s">
        <v>558</v>
      </c>
      <c r="D26" s="68" t="s">
        <v>72</v>
      </c>
      <c r="E26" s="35"/>
      <c r="F26" s="35"/>
      <c r="G26" s="69"/>
      <c r="H26" s="38"/>
      <c r="I26" s="37"/>
      <c r="J26" s="240"/>
    </row>
    <row r="27" spans="2:10" ht="28.5">
      <c r="B27" s="244" t="s">
        <v>217</v>
      </c>
      <c r="C27" s="73" t="s">
        <v>559</v>
      </c>
      <c r="D27" s="68" t="s">
        <v>583</v>
      </c>
      <c r="E27" s="361"/>
      <c r="F27" s="275"/>
      <c r="G27" s="275"/>
      <c r="H27" s="275"/>
      <c r="I27" s="275"/>
      <c r="J27" s="273"/>
    </row>
    <row r="28" spans="2:10" ht="28.5">
      <c r="B28" s="244" t="s">
        <v>218</v>
      </c>
      <c r="C28" s="73" t="s">
        <v>560</v>
      </c>
      <c r="D28" s="68" t="s">
        <v>583</v>
      </c>
      <c r="E28" s="35"/>
      <c r="F28" s="275"/>
      <c r="G28" s="275"/>
      <c r="H28" s="275"/>
      <c r="I28" s="275"/>
      <c r="J28" s="273"/>
    </row>
    <row r="29" spans="2:10" ht="71.25">
      <c r="B29" s="244" t="s">
        <v>219</v>
      </c>
      <c r="C29" s="74" t="s">
        <v>561</v>
      </c>
      <c r="D29" s="68" t="s">
        <v>584</v>
      </c>
      <c r="E29" s="35"/>
      <c r="F29" s="275"/>
      <c r="G29" s="275"/>
      <c r="H29" s="275"/>
      <c r="I29" s="275"/>
      <c r="J29" s="273"/>
    </row>
    <row r="30" spans="2:10" ht="71.25">
      <c r="B30" s="244" t="s">
        <v>220</v>
      </c>
      <c r="C30" s="74" t="s">
        <v>562</v>
      </c>
      <c r="D30" s="68" t="s">
        <v>585</v>
      </c>
      <c r="E30" s="35"/>
      <c r="F30" s="275"/>
      <c r="G30" s="275"/>
      <c r="H30" s="275"/>
      <c r="I30" s="275"/>
      <c r="J30" s="273"/>
    </row>
    <row r="31" spans="2:10" ht="71.25">
      <c r="B31" s="244" t="s">
        <v>221</v>
      </c>
      <c r="C31" s="74" t="s">
        <v>563</v>
      </c>
      <c r="D31" s="68" t="s">
        <v>586</v>
      </c>
      <c r="E31" s="35"/>
      <c r="F31" s="275"/>
      <c r="G31" s="275"/>
      <c r="H31" s="275"/>
      <c r="I31" s="275"/>
      <c r="J31" s="273"/>
    </row>
    <row r="32" spans="2:10" ht="42.75">
      <c r="B32" s="244" t="s">
        <v>222</v>
      </c>
      <c r="C32" s="73" t="s">
        <v>564</v>
      </c>
      <c r="D32" s="68" t="s">
        <v>71</v>
      </c>
      <c r="E32" s="363"/>
      <c r="F32" s="275"/>
      <c r="G32" s="275"/>
      <c r="H32" s="275"/>
      <c r="I32" s="275"/>
      <c r="J32" s="273"/>
    </row>
    <row r="33" spans="2:10" ht="57">
      <c r="B33" s="244" t="s">
        <v>223</v>
      </c>
      <c r="C33" s="70" t="s">
        <v>565</v>
      </c>
      <c r="D33" s="68" t="s">
        <v>70</v>
      </c>
      <c r="E33" s="35"/>
      <c r="F33" s="35"/>
      <c r="G33" s="35"/>
      <c r="H33" s="38"/>
      <c r="I33" s="38"/>
      <c r="J33" s="240"/>
    </row>
    <row r="34" spans="2:10" ht="28.5">
      <c r="B34" s="244" t="s">
        <v>224</v>
      </c>
      <c r="C34" s="73" t="s">
        <v>566</v>
      </c>
      <c r="D34" s="68" t="s">
        <v>587</v>
      </c>
      <c r="E34" s="361"/>
      <c r="F34" s="275"/>
      <c r="G34" s="275"/>
      <c r="H34" s="275"/>
      <c r="I34" s="275"/>
      <c r="J34" s="273"/>
    </row>
    <row r="35" spans="2:10" ht="28.5">
      <c r="B35" s="244" t="s">
        <v>225</v>
      </c>
      <c r="C35" s="73" t="s">
        <v>567</v>
      </c>
      <c r="D35" s="68" t="s">
        <v>587</v>
      </c>
      <c r="E35" s="35"/>
      <c r="F35" s="275"/>
      <c r="G35" s="275"/>
      <c r="H35" s="275"/>
      <c r="I35" s="275"/>
      <c r="J35" s="273"/>
    </row>
    <row r="36" spans="2:10" ht="71.25">
      <c r="B36" s="244" t="s">
        <v>226</v>
      </c>
      <c r="C36" s="74" t="s">
        <v>568</v>
      </c>
      <c r="D36" s="68" t="s">
        <v>588</v>
      </c>
      <c r="E36" s="361"/>
      <c r="F36" s="275"/>
      <c r="G36" s="275"/>
      <c r="H36" s="275"/>
      <c r="I36" s="275"/>
      <c r="J36" s="273"/>
    </row>
    <row r="37" spans="2:10" ht="71.25">
      <c r="B37" s="244" t="s">
        <v>227</v>
      </c>
      <c r="C37" s="74" t="s">
        <v>569</v>
      </c>
      <c r="D37" s="68" t="s">
        <v>589</v>
      </c>
      <c r="E37" s="361"/>
      <c r="F37" s="275"/>
      <c r="G37" s="275"/>
      <c r="H37" s="275"/>
      <c r="I37" s="275"/>
      <c r="J37" s="273"/>
    </row>
    <row r="38" spans="2:10" ht="71.25">
      <c r="B38" s="244" t="s">
        <v>228</v>
      </c>
      <c r="C38" s="74" t="s">
        <v>570</v>
      </c>
      <c r="D38" s="68" t="s">
        <v>590</v>
      </c>
      <c r="E38" s="361"/>
      <c r="F38" s="275"/>
      <c r="G38" s="275"/>
      <c r="H38" s="275"/>
      <c r="I38" s="275"/>
      <c r="J38" s="273"/>
    </row>
    <row r="39" spans="2:10" ht="43.5" thickBot="1">
      <c r="B39" s="245" t="s">
        <v>229</v>
      </c>
      <c r="C39" s="246" t="s">
        <v>571</v>
      </c>
      <c r="D39" s="272" t="s">
        <v>591</v>
      </c>
      <c r="E39" s="362"/>
      <c r="F39" s="276"/>
      <c r="G39" s="276"/>
      <c r="H39" s="276"/>
      <c r="I39" s="276"/>
      <c r="J39" s="274"/>
    </row>
    <row r="40" spans="6:10" ht="14.25">
      <c r="F40" s="30"/>
      <c r="G40" s="30"/>
      <c r="H40" s="30"/>
      <c r="J40" s="30"/>
    </row>
    <row r="41" spans="2:18" ht="27.75" customHeight="1">
      <c r="B41" s="232" t="s">
        <v>537</v>
      </c>
      <c r="C41" s="232"/>
      <c r="D41" s="232"/>
      <c r="E41" s="232"/>
      <c r="F41" s="232"/>
      <c r="G41" s="232"/>
      <c r="H41" s="232"/>
      <c r="I41" s="247"/>
      <c r="J41" s="232"/>
      <c r="K41" s="232"/>
      <c r="L41" s="232"/>
      <c r="M41" s="232"/>
      <c r="N41" s="232"/>
      <c r="O41" s="232"/>
      <c r="P41" s="232"/>
      <c r="Q41" s="232"/>
      <c r="R41" s="232"/>
    </row>
    <row r="42" spans="6:10" ht="14.25">
      <c r="F42" s="30"/>
      <c r="G42" s="30"/>
      <c r="H42" s="30"/>
      <c r="J42" s="30"/>
    </row>
    <row r="43" ht="15" thickBot="1"/>
    <row r="44" spans="2:7" ht="99.75">
      <c r="B44" s="2469" t="s">
        <v>576</v>
      </c>
      <c r="C44" s="2470"/>
      <c r="D44" s="2475" t="s">
        <v>33</v>
      </c>
      <c r="E44" s="242" t="s">
        <v>538</v>
      </c>
      <c r="F44" s="251" t="s">
        <v>94</v>
      </c>
      <c r="G44" s="253" t="s">
        <v>142</v>
      </c>
    </row>
    <row r="45" spans="2:7" ht="42.75">
      <c r="B45" s="2471"/>
      <c r="C45" s="2472"/>
      <c r="D45" s="2476"/>
      <c r="E45" s="38" t="s">
        <v>595</v>
      </c>
      <c r="F45" s="35" t="s">
        <v>596</v>
      </c>
      <c r="G45" s="90" t="s">
        <v>597</v>
      </c>
    </row>
    <row r="46" spans="2:7" ht="14.25">
      <c r="B46" s="2473"/>
      <c r="C46" s="2474"/>
      <c r="D46" s="2477"/>
      <c r="E46" s="254" t="s">
        <v>35</v>
      </c>
      <c r="F46" s="225" t="s">
        <v>36</v>
      </c>
      <c r="G46" s="226" t="s">
        <v>217</v>
      </c>
    </row>
    <row r="47" spans="2:7" ht="38.25">
      <c r="B47" s="235" t="s">
        <v>35</v>
      </c>
      <c r="C47" s="81" t="s">
        <v>593</v>
      </c>
      <c r="D47" s="38" t="s">
        <v>594</v>
      </c>
      <c r="E47" s="37"/>
      <c r="F47" s="357"/>
      <c r="G47" s="240"/>
    </row>
    <row r="48" spans="2:7" ht="42.75">
      <c r="B48" s="235" t="s">
        <v>36</v>
      </c>
      <c r="C48" s="78" t="s">
        <v>542</v>
      </c>
      <c r="D48" s="38" t="s">
        <v>109</v>
      </c>
      <c r="E48" s="34"/>
      <c r="F48" s="275"/>
      <c r="G48" s="273"/>
    </row>
    <row r="49" spans="2:7" ht="42.75">
      <c r="B49" s="235" t="s">
        <v>217</v>
      </c>
      <c r="C49" s="78" t="s">
        <v>543</v>
      </c>
      <c r="D49" s="38" t="s">
        <v>110</v>
      </c>
      <c r="E49" s="34"/>
      <c r="F49" s="275"/>
      <c r="G49" s="273"/>
    </row>
    <row r="50" spans="2:7" ht="42.75">
      <c r="B50" s="235" t="s">
        <v>218</v>
      </c>
      <c r="C50" s="78" t="s">
        <v>544</v>
      </c>
      <c r="D50" s="38" t="s">
        <v>111</v>
      </c>
      <c r="E50" s="34"/>
      <c r="F50" s="275"/>
      <c r="G50" s="273"/>
    </row>
    <row r="51" spans="2:7" ht="43.5" thickBot="1">
      <c r="B51" s="236" t="s">
        <v>219</v>
      </c>
      <c r="C51" s="252" t="s">
        <v>545</v>
      </c>
      <c r="D51" s="255" t="s">
        <v>112</v>
      </c>
      <c r="E51" s="231"/>
      <c r="F51" s="276"/>
      <c r="G51" s="274"/>
    </row>
    <row r="52" spans="6:10" ht="15" thickBot="1">
      <c r="F52" s="30"/>
      <c r="G52" s="30"/>
      <c r="H52" s="30"/>
      <c r="J52" s="30"/>
    </row>
    <row r="53" spans="2:10" ht="71.25">
      <c r="B53" s="2469" t="s">
        <v>599</v>
      </c>
      <c r="C53" s="2470"/>
      <c r="D53" s="2475" t="s">
        <v>33</v>
      </c>
      <c r="E53" s="242" t="s">
        <v>141</v>
      </c>
      <c r="F53" s="251" t="s">
        <v>598</v>
      </c>
      <c r="G53" s="256" t="s">
        <v>138</v>
      </c>
      <c r="H53" s="253" t="s">
        <v>142</v>
      </c>
      <c r="J53" s="30"/>
    </row>
    <row r="54" spans="2:10" ht="28.5">
      <c r="B54" s="2471"/>
      <c r="C54" s="2472"/>
      <c r="D54" s="2476"/>
      <c r="E54" s="38" t="s">
        <v>600</v>
      </c>
      <c r="F54" s="38" t="s">
        <v>601</v>
      </c>
      <c r="G54" s="38" t="s">
        <v>602</v>
      </c>
      <c r="H54" s="243"/>
      <c r="J54" s="30"/>
    </row>
    <row r="55" spans="2:10" ht="14.25">
      <c r="B55" s="2471"/>
      <c r="C55" s="2472"/>
      <c r="D55" s="2477"/>
      <c r="E55" s="254" t="s">
        <v>35</v>
      </c>
      <c r="F55" s="225" t="s">
        <v>36</v>
      </c>
      <c r="G55" s="263" t="s">
        <v>217</v>
      </c>
      <c r="H55" s="234" t="s">
        <v>218</v>
      </c>
      <c r="J55" s="30"/>
    </row>
    <row r="56" spans="2:10" ht="25.5">
      <c r="B56" s="244" t="s">
        <v>35</v>
      </c>
      <c r="C56" s="81" t="s">
        <v>546</v>
      </c>
      <c r="D56" s="43" t="s">
        <v>113</v>
      </c>
      <c r="E56" s="71"/>
      <c r="F56" s="359"/>
      <c r="G56" s="33"/>
      <c r="H56" s="257"/>
      <c r="J56" s="30"/>
    </row>
    <row r="57" spans="2:10" ht="39" customHeight="1">
      <c r="B57" s="244" t="s">
        <v>36</v>
      </c>
      <c r="C57" s="81" t="s">
        <v>551</v>
      </c>
      <c r="D57" s="43" t="s">
        <v>114</v>
      </c>
      <c r="E57" s="71"/>
      <c r="F57" s="359"/>
      <c r="G57" s="33"/>
      <c r="H57" s="257"/>
      <c r="J57" s="30"/>
    </row>
    <row r="58" spans="2:10" ht="26.25" thickBot="1">
      <c r="B58" s="245" t="s">
        <v>217</v>
      </c>
      <c r="C58" s="258" t="s">
        <v>552</v>
      </c>
      <c r="D58" s="259" t="s">
        <v>115</v>
      </c>
      <c r="E58" s="260"/>
      <c r="F58" s="360"/>
      <c r="G58" s="261"/>
      <c r="H58" s="262"/>
      <c r="J58" s="30"/>
    </row>
    <row r="59" spans="6:10" ht="14.25">
      <c r="F59" s="30"/>
      <c r="G59" s="30"/>
      <c r="H59" s="30"/>
      <c r="J59" s="30"/>
    </row>
    <row r="60" spans="6:10" ht="14.25">
      <c r="F60" s="30"/>
      <c r="G60" s="30"/>
      <c r="H60" s="30"/>
      <c r="J60" s="30"/>
    </row>
    <row r="61" spans="2:18" ht="23.25" customHeight="1">
      <c r="B61" s="232" t="s">
        <v>547</v>
      </c>
      <c r="C61" s="232"/>
      <c r="D61" s="232"/>
      <c r="E61" s="232"/>
      <c r="F61" s="232"/>
      <c r="G61" s="232"/>
      <c r="H61" s="232"/>
      <c r="I61" s="247"/>
      <c r="J61" s="232"/>
      <c r="K61" s="232"/>
      <c r="L61" s="232"/>
      <c r="M61" s="232"/>
      <c r="N61" s="232"/>
      <c r="O61" s="232"/>
      <c r="P61" s="232"/>
      <c r="Q61" s="232"/>
      <c r="R61" s="232"/>
    </row>
    <row r="62" spans="6:10" ht="14.25">
      <c r="F62" s="30"/>
      <c r="G62" s="30"/>
      <c r="H62" s="30"/>
      <c r="J62" s="30"/>
    </row>
    <row r="63" spans="6:10" ht="14.25">
      <c r="F63" s="30"/>
      <c r="G63" s="30"/>
      <c r="H63" s="30"/>
      <c r="J63" s="30"/>
    </row>
    <row r="64" spans="2:18" ht="21" customHeight="1">
      <c r="B64" s="232" t="s">
        <v>548</v>
      </c>
      <c r="C64" s="232"/>
      <c r="D64" s="249"/>
      <c r="E64" s="249"/>
      <c r="F64" s="249"/>
      <c r="G64" s="249"/>
      <c r="H64" s="249"/>
      <c r="I64" s="250"/>
      <c r="J64" s="249"/>
      <c r="K64" s="249"/>
      <c r="L64" s="249"/>
      <c r="M64" s="249"/>
      <c r="N64" s="249"/>
      <c r="O64" s="249"/>
      <c r="P64" s="249"/>
      <c r="Q64" s="249"/>
      <c r="R64" s="249"/>
    </row>
    <row r="65" spans="6:10" ht="14.25">
      <c r="F65" s="30"/>
      <c r="G65" s="30"/>
      <c r="H65" s="30"/>
      <c r="J65" s="30"/>
    </row>
    <row r="66" spans="3:10" ht="14.25">
      <c r="C66" s="32" t="s">
        <v>93</v>
      </c>
      <c r="D66" s="32"/>
      <c r="J66" s="30"/>
    </row>
    <row r="67" spans="10:11" ht="15" thickBot="1">
      <c r="J67" s="30"/>
      <c r="K67" s="29"/>
    </row>
    <row r="68" spans="2:11" ht="57">
      <c r="B68" s="2465" t="s">
        <v>577</v>
      </c>
      <c r="C68" s="2466"/>
      <c r="D68" s="2463" t="s">
        <v>33</v>
      </c>
      <c r="E68" s="251" t="s">
        <v>724</v>
      </c>
      <c r="F68" s="251" t="s">
        <v>94</v>
      </c>
      <c r="G68" s="251" t="s">
        <v>554</v>
      </c>
      <c r="H68" s="251" t="s">
        <v>95</v>
      </c>
      <c r="I68" s="251" t="s">
        <v>609</v>
      </c>
      <c r="J68" s="253" t="s">
        <v>96</v>
      </c>
      <c r="K68" s="29"/>
    </row>
    <row r="69" spans="2:11" ht="42.75">
      <c r="B69" s="2467"/>
      <c r="C69" s="2468"/>
      <c r="D69" s="2464"/>
      <c r="E69" s="34"/>
      <c r="F69" s="35" t="s">
        <v>605</v>
      </c>
      <c r="G69" s="35" t="s">
        <v>606</v>
      </c>
      <c r="H69" s="38" t="s">
        <v>607</v>
      </c>
      <c r="I69" s="38" t="s">
        <v>608</v>
      </c>
      <c r="J69" s="240" t="s">
        <v>608</v>
      </c>
      <c r="K69" s="29"/>
    </row>
    <row r="70" spans="2:11" ht="13.5" customHeight="1">
      <c r="B70" s="2467"/>
      <c r="C70" s="2468"/>
      <c r="D70" s="2464"/>
      <c r="E70" s="263" t="s">
        <v>35</v>
      </c>
      <c r="F70" s="225" t="s">
        <v>36</v>
      </c>
      <c r="G70" s="225" t="s">
        <v>217</v>
      </c>
      <c r="H70" s="254" t="s">
        <v>218</v>
      </c>
      <c r="I70" s="254" t="s">
        <v>219</v>
      </c>
      <c r="J70" s="267" t="s">
        <v>220</v>
      </c>
      <c r="K70" s="29"/>
    </row>
    <row r="71" spans="2:11" ht="28.5">
      <c r="B71" s="235" t="s">
        <v>35</v>
      </c>
      <c r="C71" s="277" t="s">
        <v>572</v>
      </c>
      <c r="D71" s="38" t="s">
        <v>603</v>
      </c>
      <c r="E71" s="37"/>
      <c r="F71" s="69"/>
      <c r="G71" s="38"/>
      <c r="H71" s="275"/>
      <c r="I71" s="275"/>
      <c r="J71" s="273"/>
      <c r="K71" s="29"/>
    </row>
    <row r="72" spans="2:10" ht="29.25" thickBot="1">
      <c r="B72" s="236" t="s">
        <v>36</v>
      </c>
      <c r="C72" s="264" t="s">
        <v>550</v>
      </c>
      <c r="D72" s="255" t="s">
        <v>604</v>
      </c>
      <c r="E72" s="266"/>
      <c r="F72" s="358"/>
      <c r="G72" s="255"/>
      <c r="H72" s="255"/>
      <c r="I72" s="358"/>
      <c r="J72" s="121"/>
    </row>
    <row r="73" spans="2:10" ht="14.25">
      <c r="B73" s="30"/>
      <c r="F73" s="30"/>
      <c r="G73" s="30"/>
      <c r="H73" s="30"/>
      <c r="I73" s="30"/>
      <c r="J73" s="30"/>
    </row>
    <row r="75" spans="2:18" ht="25.5" customHeight="1">
      <c r="B75" s="232" t="s">
        <v>549</v>
      </c>
      <c r="C75" s="232"/>
      <c r="D75" s="249"/>
      <c r="E75" s="249"/>
      <c r="F75" s="249"/>
      <c r="G75" s="249"/>
      <c r="H75" s="249"/>
      <c r="I75" s="250"/>
      <c r="J75" s="249"/>
      <c r="K75" s="249"/>
      <c r="L75" s="249"/>
      <c r="M75" s="249"/>
      <c r="N75" s="249"/>
      <c r="O75" s="249"/>
      <c r="P75" s="249"/>
      <c r="Q75" s="249"/>
      <c r="R75" s="249"/>
    </row>
    <row r="77" ht="14.25">
      <c r="C77" s="32" t="s">
        <v>97</v>
      </c>
    </row>
    <row r="79" ht="15" thickBot="1"/>
    <row r="80" spans="2:14" ht="142.5">
      <c r="B80" s="2465" t="s">
        <v>669</v>
      </c>
      <c r="C80" s="2466"/>
      <c r="D80" s="2463" t="s">
        <v>33</v>
      </c>
      <c r="E80" s="251" t="s">
        <v>725</v>
      </c>
      <c r="F80" s="251" t="s">
        <v>94</v>
      </c>
      <c r="G80" s="251" t="s">
        <v>554</v>
      </c>
      <c r="H80" s="251" t="s">
        <v>95</v>
      </c>
      <c r="I80" s="251" t="s">
        <v>573</v>
      </c>
      <c r="J80" s="242" t="s">
        <v>96</v>
      </c>
      <c r="K80" s="242" t="s">
        <v>574</v>
      </c>
      <c r="L80" s="242" t="s">
        <v>667</v>
      </c>
      <c r="M80" s="242" t="s">
        <v>668</v>
      </c>
      <c r="N80" s="278"/>
    </row>
    <row r="81" spans="1:14" s="39" customFormat="1" ht="42.75">
      <c r="A81" s="40"/>
      <c r="B81" s="2467"/>
      <c r="C81" s="2468"/>
      <c r="D81" s="2464"/>
      <c r="E81" s="38" t="s">
        <v>662</v>
      </c>
      <c r="F81" s="38" t="s">
        <v>663</v>
      </c>
      <c r="G81" s="38" t="s">
        <v>664</v>
      </c>
      <c r="H81" s="38" t="s">
        <v>665</v>
      </c>
      <c r="I81" s="38" t="s">
        <v>666</v>
      </c>
      <c r="J81" s="38" t="s">
        <v>666</v>
      </c>
      <c r="K81" s="38" t="s">
        <v>666</v>
      </c>
      <c r="L81" s="38" t="s">
        <v>658</v>
      </c>
      <c r="M81" s="38" t="s">
        <v>659</v>
      </c>
      <c r="N81" s="278"/>
    </row>
    <row r="82" spans="1:14" s="39" customFormat="1" ht="14.25">
      <c r="A82" s="40"/>
      <c r="B82" s="2467"/>
      <c r="C82" s="2468"/>
      <c r="D82" s="2464"/>
      <c r="E82" s="254" t="s">
        <v>35</v>
      </c>
      <c r="F82" s="254" t="s">
        <v>36</v>
      </c>
      <c r="G82" s="254" t="s">
        <v>217</v>
      </c>
      <c r="H82" s="254" t="s">
        <v>218</v>
      </c>
      <c r="I82" s="254" t="s">
        <v>219</v>
      </c>
      <c r="J82" s="254" t="s">
        <v>220</v>
      </c>
      <c r="K82" s="254" t="s">
        <v>221</v>
      </c>
      <c r="L82" s="254" t="s">
        <v>222</v>
      </c>
      <c r="M82" s="267" t="s">
        <v>223</v>
      </c>
      <c r="N82" s="279"/>
    </row>
    <row r="83" spans="2:14" ht="42.75">
      <c r="B83" s="235" t="s">
        <v>35</v>
      </c>
      <c r="C83" s="77" t="s">
        <v>647</v>
      </c>
      <c r="D83" s="38" t="s">
        <v>648</v>
      </c>
      <c r="E83" s="37"/>
      <c r="F83" s="69"/>
      <c r="G83" s="38"/>
      <c r="H83" s="38"/>
      <c r="I83" s="275"/>
      <c r="J83" s="275"/>
      <c r="K83" s="275"/>
      <c r="L83" s="275"/>
      <c r="M83" s="273"/>
      <c r="N83" s="278"/>
    </row>
    <row r="84" spans="2:14" ht="42.75">
      <c r="B84" s="235" t="s">
        <v>36</v>
      </c>
      <c r="C84" s="76" t="s">
        <v>610</v>
      </c>
      <c r="D84" s="38" t="s">
        <v>649</v>
      </c>
      <c r="E84" s="34"/>
      <c r="F84" s="275"/>
      <c r="G84" s="275"/>
      <c r="H84" s="35"/>
      <c r="I84" s="38"/>
      <c r="J84" s="275"/>
      <c r="K84" s="275"/>
      <c r="L84" s="275"/>
      <c r="M84" s="273"/>
      <c r="N84" s="198"/>
    </row>
    <row r="85" spans="2:14" ht="42.75">
      <c r="B85" s="235" t="s">
        <v>217</v>
      </c>
      <c r="C85" s="76" t="s">
        <v>611</v>
      </c>
      <c r="D85" s="38" t="s">
        <v>651</v>
      </c>
      <c r="E85" s="34"/>
      <c r="F85" s="275"/>
      <c r="G85" s="275"/>
      <c r="H85" s="35"/>
      <c r="I85" s="275"/>
      <c r="J85" s="275"/>
      <c r="K85" s="275"/>
      <c r="L85" s="275"/>
      <c r="M85" s="273"/>
      <c r="N85" s="198"/>
    </row>
    <row r="86" spans="2:18" ht="42.75">
      <c r="B86" s="235" t="s">
        <v>218</v>
      </c>
      <c r="C86" s="75" t="s">
        <v>612</v>
      </c>
      <c r="D86" s="38" t="s">
        <v>652</v>
      </c>
      <c r="E86" s="37"/>
      <c r="F86" s="69"/>
      <c r="G86" s="38"/>
      <c r="H86" s="38"/>
      <c r="I86" s="38"/>
      <c r="J86" s="275"/>
      <c r="K86" s="275"/>
      <c r="L86" s="275"/>
      <c r="M86" s="273"/>
      <c r="N86" s="198"/>
      <c r="O86" s="72"/>
      <c r="P86" s="72"/>
      <c r="Q86" s="72"/>
      <c r="R86" s="72"/>
    </row>
    <row r="87" spans="2:14" ht="42.75">
      <c r="B87" s="235" t="s">
        <v>219</v>
      </c>
      <c r="C87" s="77" t="s">
        <v>613</v>
      </c>
      <c r="D87" s="38" t="s">
        <v>653</v>
      </c>
      <c r="E87" s="37"/>
      <c r="F87" s="69"/>
      <c r="G87" s="38"/>
      <c r="H87" s="38"/>
      <c r="I87" s="275"/>
      <c r="J87" s="275"/>
      <c r="K87" s="36"/>
      <c r="L87" s="275"/>
      <c r="M87" s="273"/>
      <c r="N87" s="198"/>
    </row>
    <row r="88" spans="2:14" ht="42.75">
      <c r="B88" s="235" t="s">
        <v>220</v>
      </c>
      <c r="C88" s="77" t="s">
        <v>614</v>
      </c>
      <c r="D88" s="38" t="s">
        <v>654</v>
      </c>
      <c r="E88" s="37"/>
      <c r="F88" s="69"/>
      <c r="G88" s="38"/>
      <c r="H88" s="38"/>
      <c r="I88" s="38"/>
      <c r="J88" s="36"/>
      <c r="K88" s="275"/>
      <c r="L88" s="275"/>
      <c r="M88" s="273"/>
      <c r="N88" s="198"/>
    </row>
    <row r="89" spans="2:14" ht="42.75">
      <c r="B89" s="235" t="s">
        <v>221</v>
      </c>
      <c r="C89" s="77" t="s">
        <v>615</v>
      </c>
      <c r="D89" s="38" t="s">
        <v>655</v>
      </c>
      <c r="E89" s="37"/>
      <c r="F89" s="69"/>
      <c r="G89" s="69"/>
      <c r="H89" s="38"/>
      <c r="I89" s="275"/>
      <c r="J89" s="275"/>
      <c r="K89" s="275"/>
      <c r="L89" s="275"/>
      <c r="M89" s="273"/>
      <c r="N89" s="280"/>
    </row>
    <row r="90" spans="2:14" ht="42.75">
      <c r="B90" s="235" t="s">
        <v>222</v>
      </c>
      <c r="C90" s="77" t="s">
        <v>616</v>
      </c>
      <c r="D90" s="38" t="s">
        <v>3</v>
      </c>
      <c r="E90" s="37"/>
      <c r="F90" s="69"/>
      <c r="G90" s="38"/>
      <c r="H90" s="38"/>
      <c r="I90" s="275"/>
      <c r="J90" s="275"/>
      <c r="K90" s="275"/>
      <c r="L90" s="275"/>
      <c r="M90" s="273"/>
      <c r="N90" s="198"/>
    </row>
    <row r="91" spans="2:14" ht="42.75">
      <c r="B91" s="235" t="s">
        <v>223</v>
      </c>
      <c r="C91" s="76" t="s">
        <v>617</v>
      </c>
      <c r="D91" s="38" t="s">
        <v>656</v>
      </c>
      <c r="E91" s="37"/>
      <c r="F91" s="275"/>
      <c r="G91" s="275"/>
      <c r="H91" s="38"/>
      <c r="I91" s="38"/>
      <c r="J91" s="275"/>
      <c r="K91" s="275"/>
      <c r="L91" s="275"/>
      <c r="M91" s="273"/>
      <c r="N91" s="198"/>
    </row>
    <row r="92" spans="2:14" ht="42.75">
      <c r="B92" s="235" t="s">
        <v>224</v>
      </c>
      <c r="C92" s="78" t="s">
        <v>618</v>
      </c>
      <c r="D92" s="38" t="s">
        <v>657</v>
      </c>
      <c r="E92" s="37"/>
      <c r="F92" s="275"/>
      <c r="G92" s="275"/>
      <c r="H92" s="38"/>
      <c r="I92" s="275"/>
      <c r="J92" s="275"/>
      <c r="K92" s="35"/>
      <c r="L92" s="275"/>
      <c r="M92" s="273"/>
      <c r="N92" s="198"/>
    </row>
    <row r="93" spans="2:14" ht="28.5">
      <c r="B93" s="235" t="s">
        <v>225</v>
      </c>
      <c r="C93" s="77" t="s">
        <v>619</v>
      </c>
      <c r="D93" s="38" t="s">
        <v>650</v>
      </c>
      <c r="E93" s="37"/>
      <c r="F93" s="69"/>
      <c r="G93" s="38"/>
      <c r="H93" s="38"/>
      <c r="I93" s="275"/>
      <c r="J93" s="275"/>
      <c r="K93" s="275"/>
      <c r="L93" s="275"/>
      <c r="M93" s="273"/>
      <c r="N93" s="198"/>
    </row>
    <row r="94" spans="2:14" ht="42.75">
      <c r="B94" s="235" t="s">
        <v>226</v>
      </c>
      <c r="C94" s="117" t="s">
        <v>620</v>
      </c>
      <c r="D94" s="38" t="s">
        <v>658</v>
      </c>
      <c r="E94" s="34"/>
      <c r="F94" s="275"/>
      <c r="G94" s="275"/>
      <c r="H94" s="38"/>
      <c r="I94" s="275"/>
      <c r="J94" s="275"/>
      <c r="K94" s="275"/>
      <c r="L94" s="38"/>
      <c r="M94" s="273"/>
      <c r="N94" s="198"/>
    </row>
    <row r="95" spans="2:14" ht="42.75">
      <c r="B95" s="235" t="s">
        <v>227</v>
      </c>
      <c r="C95" s="133" t="s">
        <v>621</v>
      </c>
      <c r="D95" s="38" t="s">
        <v>658</v>
      </c>
      <c r="E95" s="34"/>
      <c r="F95" s="275"/>
      <c r="G95" s="275"/>
      <c r="H95" s="38"/>
      <c r="I95" s="275"/>
      <c r="J95" s="275"/>
      <c r="K95" s="275"/>
      <c r="L95" s="38"/>
      <c r="M95" s="273"/>
      <c r="N95" s="198"/>
    </row>
    <row r="96" spans="2:14" ht="42.75">
      <c r="B96" s="235" t="s">
        <v>228</v>
      </c>
      <c r="C96" s="133" t="s">
        <v>622</v>
      </c>
      <c r="D96" s="38" t="s">
        <v>658</v>
      </c>
      <c r="E96" s="34"/>
      <c r="F96" s="275"/>
      <c r="G96" s="275"/>
      <c r="H96" s="38"/>
      <c r="I96" s="275"/>
      <c r="J96" s="275"/>
      <c r="K96" s="275"/>
      <c r="L96" s="38"/>
      <c r="M96" s="273"/>
      <c r="N96" s="198"/>
    </row>
    <row r="97" spans="2:14" ht="42.75">
      <c r="B97" s="235" t="s">
        <v>229</v>
      </c>
      <c r="C97" s="117" t="s">
        <v>623</v>
      </c>
      <c r="D97" s="38" t="s">
        <v>659</v>
      </c>
      <c r="E97" s="34"/>
      <c r="F97" s="275"/>
      <c r="G97" s="275"/>
      <c r="H97" s="38"/>
      <c r="I97" s="275"/>
      <c r="J97" s="275"/>
      <c r="K97" s="275"/>
      <c r="L97" s="275"/>
      <c r="M97" s="240"/>
      <c r="N97" s="198"/>
    </row>
    <row r="98" spans="2:14" ht="42.75">
      <c r="B98" s="235" t="s">
        <v>230</v>
      </c>
      <c r="C98" s="133" t="s">
        <v>624</v>
      </c>
      <c r="D98" s="38" t="s">
        <v>659</v>
      </c>
      <c r="E98" s="34"/>
      <c r="F98" s="275"/>
      <c r="G98" s="275"/>
      <c r="H98" s="38"/>
      <c r="I98" s="275"/>
      <c r="J98" s="275"/>
      <c r="K98" s="275"/>
      <c r="L98" s="275"/>
      <c r="M98" s="240"/>
      <c r="N98" s="198"/>
    </row>
    <row r="99" spans="2:14" ht="42.75">
      <c r="B99" s="235" t="s">
        <v>231</v>
      </c>
      <c r="C99" s="133" t="s">
        <v>625</v>
      </c>
      <c r="D99" s="38" t="s">
        <v>659</v>
      </c>
      <c r="E99" s="34"/>
      <c r="F99" s="275"/>
      <c r="G99" s="275"/>
      <c r="H99" s="38"/>
      <c r="I99" s="275"/>
      <c r="J99" s="275"/>
      <c r="K99" s="275"/>
      <c r="L99" s="275"/>
      <c r="M99" s="240"/>
      <c r="N99" s="198"/>
    </row>
    <row r="100" spans="2:14" ht="42.75">
      <c r="B100" s="235" t="s">
        <v>232</v>
      </c>
      <c r="C100" s="77" t="s">
        <v>660</v>
      </c>
      <c r="D100" s="38" t="s">
        <v>661</v>
      </c>
      <c r="E100" s="37"/>
      <c r="F100" s="69"/>
      <c r="G100" s="38"/>
      <c r="H100" s="38"/>
      <c r="I100" s="275"/>
      <c r="J100" s="275"/>
      <c r="K100" s="275"/>
      <c r="L100" s="275"/>
      <c r="M100" s="273"/>
      <c r="N100" s="198"/>
    </row>
    <row r="101" spans="2:14" ht="42.75">
      <c r="B101" s="235" t="s">
        <v>233</v>
      </c>
      <c r="C101" s="76" t="s">
        <v>626</v>
      </c>
      <c r="D101" s="38" t="s">
        <v>693</v>
      </c>
      <c r="E101" s="34"/>
      <c r="F101" s="275"/>
      <c r="G101" s="275"/>
      <c r="H101" s="38"/>
      <c r="I101" s="38"/>
      <c r="J101" s="38"/>
      <c r="K101" s="275"/>
      <c r="L101" s="275"/>
      <c r="M101" s="273"/>
      <c r="N101" s="198"/>
    </row>
    <row r="102" spans="2:14" ht="43.5" thickBot="1">
      <c r="B102" s="236" t="s">
        <v>234</v>
      </c>
      <c r="C102" s="252" t="s">
        <v>627</v>
      </c>
      <c r="D102" s="255" t="s">
        <v>692</v>
      </c>
      <c r="E102" s="231"/>
      <c r="F102" s="276"/>
      <c r="G102" s="276"/>
      <c r="H102" s="255"/>
      <c r="I102" s="276"/>
      <c r="J102" s="276"/>
      <c r="K102" s="261"/>
      <c r="L102" s="276"/>
      <c r="M102" s="274"/>
      <c r="N102" s="198"/>
    </row>
    <row r="104" ht="15" thickBot="1"/>
    <row r="105" spans="2:19" ht="85.5" customHeight="1">
      <c r="B105" s="2465" t="s">
        <v>670</v>
      </c>
      <c r="C105" s="2466"/>
      <c r="D105" s="2463" t="s">
        <v>33</v>
      </c>
      <c r="E105" s="251" t="s">
        <v>146</v>
      </c>
      <c r="F105" s="242" t="s">
        <v>101</v>
      </c>
      <c r="G105" s="242" t="s">
        <v>102</v>
      </c>
      <c r="H105" s="242" t="s">
        <v>677</v>
      </c>
      <c r="I105" s="242" t="s">
        <v>103</v>
      </c>
      <c r="J105" s="242" t="s">
        <v>104</v>
      </c>
      <c r="K105" s="242" t="s">
        <v>678</v>
      </c>
      <c r="L105" s="242" t="s">
        <v>147</v>
      </c>
      <c r="M105" s="251" t="s">
        <v>94</v>
      </c>
      <c r="N105" s="242" t="s">
        <v>148</v>
      </c>
      <c r="O105" s="251" t="s">
        <v>554</v>
      </c>
      <c r="P105" s="251" t="s">
        <v>105</v>
      </c>
      <c r="Q105" s="242" t="s">
        <v>682</v>
      </c>
      <c r="R105" s="242" t="s">
        <v>555</v>
      </c>
      <c r="S105" s="253" t="s">
        <v>681</v>
      </c>
    </row>
    <row r="106" spans="2:19" ht="85.5">
      <c r="B106" s="2467"/>
      <c r="C106" s="2468"/>
      <c r="D106" s="2464"/>
      <c r="E106" s="34"/>
      <c r="F106" s="35" t="s">
        <v>676</v>
      </c>
      <c r="G106" s="35" t="s">
        <v>676</v>
      </c>
      <c r="H106" s="35" t="s">
        <v>676</v>
      </c>
      <c r="I106" s="35" t="s">
        <v>676</v>
      </c>
      <c r="J106" s="35" t="s">
        <v>676</v>
      </c>
      <c r="K106" s="35" t="s">
        <v>676</v>
      </c>
      <c r="L106" s="35" t="s">
        <v>676</v>
      </c>
      <c r="M106" s="38" t="s">
        <v>663</v>
      </c>
      <c r="N106" s="38"/>
      <c r="O106" s="38" t="s">
        <v>679</v>
      </c>
      <c r="P106" s="38" t="s">
        <v>680</v>
      </c>
      <c r="Q106" s="38" t="s">
        <v>684</v>
      </c>
      <c r="R106" s="38" t="s">
        <v>684</v>
      </c>
      <c r="S106" s="240" t="s">
        <v>683</v>
      </c>
    </row>
    <row r="107" spans="2:19" ht="14.25">
      <c r="B107" s="2467"/>
      <c r="C107" s="2468"/>
      <c r="D107" s="2464"/>
      <c r="E107" s="254" t="s">
        <v>35</v>
      </c>
      <c r="F107" s="254" t="s">
        <v>36</v>
      </c>
      <c r="G107" s="254" t="s">
        <v>217</v>
      </c>
      <c r="H107" s="254" t="s">
        <v>218</v>
      </c>
      <c r="I107" s="254" t="s">
        <v>219</v>
      </c>
      <c r="J107" s="254" t="s">
        <v>220</v>
      </c>
      <c r="K107" s="225" t="s">
        <v>221</v>
      </c>
      <c r="L107" s="254" t="s">
        <v>222</v>
      </c>
      <c r="M107" s="225" t="s">
        <v>223</v>
      </c>
      <c r="N107" s="254" t="s">
        <v>224</v>
      </c>
      <c r="O107" s="225" t="s">
        <v>225</v>
      </c>
      <c r="P107" s="254" t="s">
        <v>226</v>
      </c>
      <c r="Q107" s="254" t="s">
        <v>227</v>
      </c>
      <c r="R107" s="225" t="s">
        <v>228</v>
      </c>
      <c r="S107" s="226" t="s">
        <v>229</v>
      </c>
    </row>
    <row r="108" spans="2:19" ht="42.75">
      <c r="B108" s="235" t="s">
        <v>35</v>
      </c>
      <c r="C108" s="77" t="s">
        <v>628</v>
      </c>
      <c r="D108" s="38" t="s">
        <v>673</v>
      </c>
      <c r="E108" s="275"/>
      <c r="F108" s="38"/>
      <c r="G108" s="275"/>
      <c r="H108" s="275"/>
      <c r="I108" s="38"/>
      <c r="J108" s="275"/>
      <c r="K108" s="275"/>
      <c r="L108" s="275"/>
      <c r="M108" s="275"/>
      <c r="N108" s="275"/>
      <c r="O108" s="275"/>
      <c r="P108" s="275"/>
      <c r="Q108" s="275"/>
      <c r="R108" s="275"/>
      <c r="S108" s="273"/>
    </row>
    <row r="109" spans="2:19" ht="28.5">
      <c r="B109" s="235" t="s">
        <v>36</v>
      </c>
      <c r="C109" s="77" t="s">
        <v>671</v>
      </c>
      <c r="D109" s="38"/>
      <c r="E109" s="275"/>
      <c r="F109" s="275"/>
      <c r="G109" s="275"/>
      <c r="H109" s="38"/>
      <c r="I109" s="275"/>
      <c r="J109" s="38"/>
      <c r="K109" s="38"/>
      <c r="L109" s="37"/>
      <c r="M109" s="357"/>
      <c r="N109" s="37"/>
      <c r="O109" s="37"/>
      <c r="P109" s="37"/>
      <c r="Q109" s="275"/>
      <c r="R109" s="275"/>
      <c r="S109" s="273"/>
    </row>
    <row r="110" spans="2:19" ht="42.75">
      <c r="B110" s="235" t="s">
        <v>217</v>
      </c>
      <c r="C110" s="78" t="s">
        <v>629</v>
      </c>
      <c r="D110" s="38" t="s">
        <v>675</v>
      </c>
      <c r="E110" s="37"/>
      <c r="F110" s="275"/>
      <c r="G110" s="38"/>
      <c r="H110" s="38"/>
      <c r="I110" s="275"/>
      <c r="J110" s="41"/>
      <c r="K110" s="42"/>
      <c r="L110" s="37"/>
      <c r="M110" s="275"/>
      <c r="N110" s="37"/>
      <c r="O110" s="119"/>
      <c r="P110" s="37"/>
      <c r="Q110" s="275"/>
      <c r="R110" s="275"/>
      <c r="S110" s="281"/>
    </row>
    <row r="111" spans="2:19" ht="42.75">
      <c r="B111" s="235" t="s">
        <v>218</v>
      </c>
      <c r="C111" s="78" t="s">
        <v>672</v>
      </c>
      <c r="D111" s="38" t="s">
        <v>674</v>
      </c>
      <c r="E111" s="37"/>
      <c r="F111" s="275"/>
      <c r="G111" s="38"/>
      <c r="H111" s="38"/>
      <c r="I111" s="275"/>
      <c r="J111" s="41"/>
      <c r="K111" s="356"/>
      <c r="L111" s="37"/>
      <c r="M111" s="275"/>
      <c r="N111" s="37"/>
      <c r="O111" s="37"/>
      <c r="P111" s="37"/>
      <c r="Q111" s="275"/>
      <c r="R111" s="275"/>
      <c r="S111" s="273"/>
    </row>
    <row r="112" spans="2:19" ht="14.25">
      <c r="B112" s="235" t="s">
        <v>219</v>
      </c>
      <c r="C112" s="118" t="s">
        <v>630</v>
      </c>
      <c r="D112" s="37"/>
      <c r="E112" s="37"/>
      <c r="F112" s="275"/>
      <c r="G112" s="275"/>
      <c r="H112" s="275"/>
      <c r="I112" s="275"/>
      <c r="J112" s="275"/>
      <c r="K112" s="275"/>
      <c r="L112" s="275"/>
      <c r="M112" s="275"/>
      <c r="N112" s="275"/>
      <c r="O112" s="275"/>
      <c r="P112" s="37"/>
      <c r="Q112" s="36"/>
      <c r="R112" s="36"/>
      <c r="S112" s="273"/>
    </row>
    <row r="113" spans="2:19" ht="15" thickBot="1">
      <c r="B113" s="236" t="s">
        <v>220</v>
      </c>
      <c r="C113" s="270" t="s">
        <v>631</v>
      </c>
      <c r="D113" s="265"/>
      <c r="E113" s="266"/>
      <c r="F113" s="276"/>
      <c r="G113" s="276"/>
      <c r="H113" s="276"/>
      <c r="I113" s="276"/>
      <c r="J113" s="276"/>
      <c r="K113" s="276"/>
      <c r="L113" s="276"/>
      <c r="M113" s="276"/>
      <c r="N113" s="276"/>
      <c r="O113" s="276"/>
      <c r="P113" s="266"/>
      <c r="Q113" s="276"/>
      <c r="R113" s="276"/>
      <c r="S113" s="349"/>
    </row>
    <row r="115" ht="14.25">
      <c r="C115" s="32" t="s">
        <v>106</v>
      </c>
    </row>
    <row r="117" ht="15" thickBot="1"/>
    <row r="118" spans="2:13" ht="128.25">
      <c r="B118" s="2465" t="s">
        <v>578</v>
      </c>
      <c r="C118" s="2466"/>
      <c r="D118" s="2463" t="s">
        <v>33</v>
      </c>
      <c r="E118" s="251" t="s">
        <v>725</v>
      </c>
      <c r="F118" s="251" t="s">
        <v>94</v>
      </c>
      <c r="G118" s="251" t="s">
        <v>554</v>
      </c>
      <c r="H118" s="251" t="s">
        <v>95</v>
      </c>
      <c r="I118" s="242" t="s">
        <v>553</v>
      </c>
      <c r="J118" s="242" t="s">
        <v>100</v>
      </c>
      <c r="K118" s="269" t="s">
        <v>98</v>
      </c>
      <c r="L118" s="242" t="s">
        <v>720</v>
      </c>
      <c r="M118" s="242" t="s">
        <v>721</v>
      </c>
    </row>
    <row r="119" spans="2:13" ht="42.75">
      <c r="B119" s="2467"/>
      <c r="C119" s="2468"/>
      <c r="D119" s="2464"/>
      <c r="E119" s="38" t="s">
        <v>696</v>
      </c>
      <c r="F119" s="38" t="s">
        <v>663</v>
      </c>
      <c r="G119" s="38" t="s">
        <v>698</v>
      </c>
      <c r="H119" s="38" t="s">
        <v>697</v>
      </c>
      <c r="I119" s="38" t="s">
        <v>699</v>
      </c>
      <c r="J119" s="38" t="s">
        <v>699</v>
      </c>
      <c r="K119" s="38" t="s">
        <v>699</v>
      </c>
      <c r="L119" s="38" t="s">
        <v>687</v>
      </c>
      <c r="M119" s="38" t="s">
        <v>686</v>
      </c>
    </row>
    <row r="120" spans="2:13" ht="14.25">
      <c r="B120" s="2467"/>
      <c r="C120" s="2468"/>
      <c r="D120" s="2464"/>
      <c r="E120" s="254" t="s">
        <v>35</v>
      </c>
      <c r="F120" s="254" t="s">
        <v>36</v>
      </c>
      <c r="G120" s="254" t="s">
        <v>217</v>
      </c>
      <c r="H120" s="254" t="s">
        <v>218</v>
      </c>
      <c r="I120" s="254" t="s">
        <v>219</v>
      </c>
      <c r="J120" s="254" t="s">
        <v>220</v>
      </c>
      <c r="K120" s="254" t="s">
        <v>221</v>
      </c>
      <c r="L120" s="254" t="s">
        <v>222</v>
      </c>
      <c r="M120" s="267" t="s">
        <v>223</v>
      </c>
    </row>
    <row r="121" spans="2:13" ht="42.75">
      <c r="B121" s="235" t="s">
        <v>35</v>
      </c>
      <c r="C121" s="77" t="s">
        <v>632</v>
      </c>
      <c r="D121" s="38" t="s">
        <v>82</v>
      </c>
      <c r="E121" s="38"/>
      <c r="F121" s="69"/>
      <c r="G121" s="38"/>
      <c r="H121" s="38"/>
      <c r="I121" s="275"/>
      <c r="J121" s="275"/>
      <c r="K121" s="275"/>
      <c r="L121" s="275"/>
      <c r="M121" s="273"/>
    </row>
    <row r="122" spans="2:13" ht="42.75">
      <c r="B122" s="235" t="s">
        <v>36</v>
      </c>
      <c r="C122" s="78" t="s">
        <v>633</v>
      </c>
      <c r="D122" s="38" t="s">
        <v>685</v>
      </c>
      <c r="E122" s="34"/>
      <c r="F122" s="275"/>
      <c r="G122" s="275"/>
      <c r="H122" s="38"/>
      <c r="I122" s="35"/>
      <c r="J122" s="275"/>
      <c r="K122" s="275"/>
      <c r="L122" s="275"/>
      <c r="M122" s="273"/>
    </row>
    <row r="123" spans="2:13" ht="42.75">
      <c r="B123" s="235" t="s">
        <v>217</v>
      </c>
      <c r="C123" s="78" t="s">
        <v>634</v>
      </c>
      <c r="D123" s="38" t="s">
        <v>688</v>
      </c>
      <c r="E123" s="34"/>
      <c r="F123" s="275"/>
      <c r="G123" s="275"/>
      <c r="H123" s="38"/>
      <c r="I123" s="275"/>
      <c r="J123" s="275"/>
      <c r="K123" s="35"/>
      <c r="L123" s="275"/>
      <c r="M123" s="273"/>
    </row>
    <row r="124" spans="2:13" ht="42.75">
      <c r="B124" s="235" t="s">
        <v>218</v>
      </c>
      <c r="C124" s="78" t="s">
        <v>635</v>
      </c>
      <c r="D124" s="38" t="s">
        <v>689</v>
      </c>
      <c r="E124" s="37"/>
      <c r="F124" s="275"/>
      <c r="G124" s="275"/>
      <c r="H124" s="38"/>
      <c r="I124" s="275"/>
      <c r="J124" s="275"/>
      <c r="K124" s="35"/>
      <c r="L124" s="275"/>
      <c r="M124" s="273"/>
    </row>
    <row r="125" spans="2:13" ht="28.5">
      <c r="B125" s="235" t="s">
        <v>219</v>
      </c>
      <c r="C125" s="77" t="s">
        <v>636</v>
      </c>
      <c r="D125" s="38" t="s">
        <v>107</v>
      </c>
      <c r="E125" s="37"/>
      <c r="F125" s="69"/>
      <c r="G125" s="38"/>
      <c r="H125" s="38"/>
      <c r="I125" s="275"/>
      <c r="J125" s="275"/>
      <c r="K125" s="275"/>
      <c r="L125" s="275"/>
      <c r="M125" s="273"/>
    </row>
    <row r="126" spans="2:13" ht="42.75">
      <c r="B126" s="235" t="s">
        <v>220</v>
      </c>
      <c r="C126" s="117" t="s">
        <v>637</v>
      </c>
      <c r="D126" s="38" t="s">
        <v>687</v>
      </c>
      <c r="E126" s="34"/>
      <c r="F126" s="275"/>
      <c r="G126" s="275"/>
      <c r="H126" s="38"/>
      <c r="I126" s="275"/>
      <c r="J126" s="275"/>
      <c r="K126" s="275"/>
      <c r="L126" s="38"/>
      <c r="M126" s="273"/>
    </row>
    <row r="127" spans="2:13" ht="42.75">
      <c r="B127" s="235" t="s">
        <v>221</v>
      </c>
      <c r="C127" s="133" t="s">
        <v>638</v>
      </c>
      <c r="D127" s="38" t="s">
        <v>687</v>
      </c>
      <c r="E127" s="34"/>
      <c r="F127" s="275"/>
      <c r="G127" s="275"/>
      <c r="H127" s="35"/>
      <c r="I127" s="275"/>
      <c r="J127" s="275"/>
      <c r="K127" s="275"/>
      <c r="L127" s="38"/>
      <c r="M127" s="273"/>
    </row>
    <row r="128" spans="2:13" ht="42.75">
      <c r="B128" s="235" t="s">
        <v>222</v>
      </c>
      <c r="C128" s="133" t="s">
        <v>639</v>
      </c>
      <c r="D128" s="38" t="s">
        <v>687</v>
      </c>
      <c r="E128" s="34"/>
      <c r="F128" s="275"/>
      <c r="G128" s="275"/>
      <c r="H128" s="38"/>
      <c r="I128" s="275"/>
      <c r="J128" s="275"/>
      <c r="K128" s="275"/>
      <c r="L128" s="38"/>
      <c r="M128" s="273"/>
    </row>
    <row r="129" spans="2:13" ht="42.75">
      <c r="B129" s="235" t="s">
        <v>223</v>
      </c>
      <c r="C129" s="117" t="s">
        <v>640</v>
      </c>
      <c r="D129" s="38" t="s">
        <v>686</v>
      </c>
      <c r="E129" s="34"/>
      <c r="F129" s="275"/>
      <c r="G129" s="275"/>
      <c r="H129" s="38"/>
      <c r="I129" s="275"/>
      <c r="J129" s="275"/>
      <c r="K129" s="275"/>
      <c r="L129" s="275"/>
      <c r="M129" s="240"/>
    </row>
    <row r="130" spans="2:13" ht="42.75">
      <c r="B130" s="235" t="s">
        <v>224</v>
      </c>
      <c r="C130" s="133" t="s">
        <v>630</v>
      </c>
      <c r="D130" s="38" t="s">
        <v>686</v>
      </c>
      <c r="E130" s="34"/>
      <c r="F130" s="275"/>
      <c r="G130" s="275"/>
      <c r="H130" s="38"/>
      <c r="I130" s="275"/>
      <c r="J130" s="275"/>
      <c r="K130" s="275"/>
      <c r="L130" s="275"/>
      <c r="M130" s="240"/>
    </row>
    <row r="131" spans="2:13" ht="42.75">
      <c r="B131" s="235" t="s">
        <v>225</v>
      </c>
      <c r="C131" s="133" t="s">
        <v>631</v>
      </c>
      <c r="D131" s="38" t="s">
        <v>686</v>
      </c>
      <c r="E131" s="34"/>
      <c r="F131" s="275"/>
      <c r="G131" s="275"/>
      <c r="H131" s="38"/>
      <c r="I131" s="275"/>
      <c r="J131" s="275"/>
      <c r="K131" s="275"/>
      <c r="L131" s="275"/>
      <c r="M131" s="240"/>
    </row>
    <row r="132" spans="2:13" ht="42.75">
      <c r="B132" s="235" t="s">
        <v>226</v>
      </c>
      <c r="C132" s="77" t="s">
        <v>690</v>
      </c>
      <c r="D132" s="38" t="s">
        <v>691</v>
      </c>
      <c r="E132" s="37"/>
      <c r="F132" s="69"/>
      <c r="G132" s="38"/>
      <c r="H132" s="38"/>
      <c r="I132" s="275"/>
      <c r="J132" s="275"/>
      <c r="K132" s="275"/>
      <c r="L132" s="275"/>
      <c r="M132" s="273"/>
    </row>
    <row r="133" spans="2:13" ht="42.75">
      <c r="B133" s="235" t="s">
        <v>227</v>
      </c>
      <c r="C133" s="78" t="s">
        <v>641</v>
      </c>
      <c r="D133" s="38" t="s">
        <v>695</v>
      </c>
      <c r="E133" s="34"/>
      <c r="F133" s="275"/>
      <c r="G133" s="275"/>
      <c r="H133" s="38"/>
      <c r="I133" s="38"/>
      <c r="J133" s="38"/>
      <c r="K133" s="275"/>
      <c r="L133" s="275"/>
      <c r="M133" s="273"/>
    </row>
    <row r="134" spans="2:13" ht="42.75">
      <c r="B134" s="235" t="s">
        <v>228</v>
      </c>
      <c r="C134" s="76" t="s">
        <v>642</v>
      </c>
      <c r="D134" s="38" t="s">
        <v>694</v>
      </c>
      <c r="E134" s="34"/>
      <c r="F134" s="275"/>
      <c r="G134" s="275"/>
      <c r="H134" s="38"/>
      <c r="I134" s="275"/>
      <c r="J134" s="275"/>
      <c r="K134" s="34"/>
      <c r="L134" s="275"/>
      <c r="M134" s="273"/>
    </row>
    <row r="135" spans="2:13" ht="42.75">
      <c r="B135" s="235" t="s">
        <v>229</v>
      </c>
      <c r="C135" s="77" t="s">
        <v>643</v>
      </c>
      <c r="D135" s="38" t="s">
        <v>691</v>
      </c>
      <c r="E135" s="37"/>
      <c r="F135" s="69"/>
      <c r="G135" s="38"/>
      <c r="H135" s="38"/>
      <c r="I135" s="275"/>
      <c r="J135" s="275"/>
      <c r="K135" s="275"/>
      <c r="L135" s="275"/>
      <c r="M135" s="273"/>
    </row>
    <row r="136" spans="2:13" ht="42.75">
      <c r="B136" s="235" t="s">
        <v>230</v>
      </c>
      <c r="C136" s="78" t="s">
        <v>644</v>
      </c>
      <c r="D136" s="38" t="s">
        <v>695</v>
      </c>
      <c r="E136" s="34"/>
      <c r="F136" s="275"/>
      <c r="G136" s="275"/>
      <c r="H136" s="38"/>
      <c r="I136" s="38"/>
      <c r="J136" s="38"/>
      <c r="K136" s="275"/>
      <c r="L136" s="275"/>
      <c r="M136" s="273"/>
    </row>
    <row r="137" spans="2:13" ht="43.5" thickBot="1">
      <c r="B137" s="236" t="s">
        <v>231</v>
      </c>
      <c r="C137" s="268" t="s">
        <v>645</v>
      </c>
      <c r="D137" s="38" t="s">
        <v>694</v>
      </c>
      <c r="E137" s="231"/>
      <c r="F137" s="276"/>
      <c r="G137" s="276"/>
      <c r="H137" s="255"/>
      <c r="I137" s="276"/>
      <c r="J137" s="276"/>
      <c r="K137" s="231"/>
      <c r="L137" s="276"/>
      <c r="M137" s="274"/>
    </row>
    <row r="140" ht="14.25">
      <c r="C140" s="32" t="s">
        <v>108</v>
      </c>
    </row>
    <row r="142" ht="15" thickBot="1"/>
    <row r="143" spans="2:13" ht="133.5" customHeight="1">
      <c r="B143" s="2465" t="s">
        <v>579</v>
      </c>
      <c r="C143" s="2466"/>
      <c r="D143" s="2463" t="s">
        <v>33</v>
      </c>
      <c r="E143" s="251" t="s">
        <v>725</v>
      </c>
      <c r="F143" s="251" t="s">
        <v>94</v>
      </c>
      <c r="G143" s="251" t="s">
        <v>554</v>
      </c>
      <c r="H143" s="251" t="s">
        <v>95</v>
      </c>
      <c r="I143" s="242" t="s">
        <v>99</v>
      </c>
      <c r="J143" s="242" t="s">
        <v>555</v>
      </c>
      <c r="K143" s="269" t="s">
        <v>98</v>
      </c>
      <c r="L143" s="242" t="s">
        <v>722</v>
      </c>
      <c r="M143" s="242" t="s">
        <v>723</v>
      </c>
    </row>
    <row r="144" spans="2:13" ht="42.75">
      <c r="B144" s="2467"/>
      <c r="C144" s="2468"/>
      <c r="D144" s="2464"/>
      <c r="E144" s="38" t="s">
        <v>716</v>
      </c>
      <c r="F144" s="38" t="s">
        <v>663</v>
      </c>
      <c r="G144" s="38" t="s">
        <v>717</v>
      </c>
      <c r="H144" s="38" t="s">
        <v>718</v>
      </c>
      <c r="I144" s="38" t="s">
        <v>719</v>
      </c>
      <c r="J144" s="38" t="s">
        <v>719</v>
      </c>
      <c r="K144" s="38" t="s">
        <v>719</v>
      </c>
      <c r="L144" s="38" t="s">
        <v>709</v>
      </c>
      <c r="M144" s="38" t="s">
        <v>710</v>
      </c>
    </row>
    <row r="145" spans="2:13" ht="14.25">
      <c r="B145" s="2467"/>
      <c r="C145" s="2468"/>
      <c r="D145" s="2464"/>
      <c r="E145" s="254" t="s">
        <v>35</v>
      </c>
      <c r="F145" s="254" t="s">
        <v>36</v>
      </c>
      <c r="G145" s="254" t="s">
        <v>217</v>
      </c>
      <c r="H145" s="254" t="s">
        <v>218</v>
      </c>
      <c r="I145" s="254" t="s">
        <v>219</v>
      </c>
      <c r="J145" s="254" t="s">
        <v>220</v>
      </c>
      <c r="K145" s="254" t="s">
        <v>221</v>
      </c>
      <c r="L145" s="254" t="s">
        <v>222</v>
      </c>
      <c r="M145" s="267" t="s">
        <v>223</v>
      </c>
    </row>
    <row r="146" spans="2:13" ht="42.75">
      <c r="B146" s="235" t="s">
        <v>35</v>
      </c>
      <c r="C146" s="77" t="s">
        <v>646</v>
      </c>
      <c r="D146" s="38" t="s">
        <v>86</v>
      </c>
      <c r="E146" s="37"/>
      <c r="F146" s="69"/>
      <c r="G146" s="38"/>
      <c r="H146" s="38"/>
      <c r="I146" s="275"/>
      <c r="J146" s="275"/>
      <c r="K146" s="275"/>
      <c r="L146" s="275"/>
      <c r="M146" s="273"/>
    </row>
    <row r="147" spans="2:13" ht="42.75">
      <c r="B147" s="235" t="s">
        <v>36</v>
      </c>
      <c r="C147" s="78" t="s">
        <v>700</v>
      </c>
      <c r="D147" s="38" t="s">
        <v>705</v>
      </c>
      <c r="E147" s="34"/>
      <c r="F147" s="275"/>
      <c r="G147" s="275"/>
      <c r="H147" s="38"/>
      <c r="I147" s="275"/>
      <c r="J147" s="35"/>
      <c r="K147" s="275"/>
      <c r="L147" s="275"/>
      <c r="M147" s="273"/>
    </row>
    <row r="148" spans="2:13" ht="42.75">
      <c r="B148" s="235" t="s">
        <v>217</v>
      </c>
      <c r="C148" s="78" t="s">
        <v>701</v>
      </c>
      <c r="D148" s="38" t="s">
        <v>706</v>
      </c>
      <c r="E148" s="34"/>
      <c r="F148" s="275"/>
      <c r="G148" s="275"/>
      <c r="H148" s="38"/>
      <c r="I148" s="275"/>
      <c r="J148" s="275"/>
      <c r="K148" s="353"/>
      <c r="L148" s="275"/>
      <c r="M148" s="273"/>
    </row>
    <row r="149" spans="2:13" ht="42.75">
      <c r="B149" s="235" t="s">
        <v>218</v>
      </c>
      <c r="C149" s="78" t="s">
        <v>702</v>
      </c>
      <c r="D149" s="38" t="s">
        <v>707</v>
      </c>
      <c r="E149" s="34"/>
      <c r="F149" s="275"/>
      <c r="G149" s="275"/>
      <c r="H149" s="38"/>
      <c r="I149" s="275"/>
      <c r="J149" s="275"/>
      <c r="K149" s="353"/>
      <c r="L149" s="275"/>
      <c r="M149" s="273"/>
    </row>
    <row r="150" spans="2:13" ht="42.75">
      <c r="B150" s="235" t="s">
        <v>219</v>
      </c>
      <c r="C150" s="77" t="s">
        <v>703</v>
      </c>
      <c r="D150" s="38" t="s">
        <v>708</v>
      </c>
      <c r="E150" s="37"/>
      <c r="F150" s="69"/>
      <c r="G150" s="38"/>
      <c r="H150" s="38"/>
      <c r="I150" s="275"/>
      <c r="J150" s="275"/>
      <c r="K150" s="275"/>
      <c r="L150" s="275"/>
      <c r="M150" s="273"/>
    </row>
    <row r="151" spans="2:13" ht="42.75">
      <c r="B151" s="235" t="s">
        <v>220</v>
      </c>
      <c r="C151" s="117" t="s">
        <v>637</v>
      </c>
      <c r="D151" s="38" t="s">
        <v>709</v>
      </c>
      <c r="E151" s="34"/>
      <c r="F151" s="275"/>
      <c r="G151" s="275"/>
      <c r="H151" s="38"/>
      <c r="I151" s="275"/>
      <c r="J151" s="275"/>
      <c r="K151" s="275"/>
      <c r="L151" s="38"/>
      <c r="M151" s="273"/>
    </row>
    <row r="152" spans="2:13" ht="42.75">
      <c r="B152" s="235" t="s">
        <v>221</v>
      </c>
      <c r="C152" s="133" t="s">
        <v>638</v>
      </c>
      <c r="D152" s="38" t="s">
        <v>709</v>
      </c>
      <c r="E152" s="34"/>
      <c r="F152" s="275"/>
      <c r="G152" s="275"/>
      <c r="H152" s="38"/>
      <c r="I152" s="275"/>
      <c r="J152" s="275"/>
      <c r="K152" s="275"/>
      <c r="L152" s="38"/>
      <c r="M152" s="273"/>
    </row>
    <row r="153" spans="2:13" ht="42.75">
      <c r="B153" s="235" t="s">
        <v>222</v>
      </c>
      <c r="C153" s="133" t="s">
        <v>639</v>
      </c>
      <c r="D153" s="38" t="s">
        <v>709</v>
      </c>
      <c r="E153" s="34"/>
      <c r="F153" s="275"/>
      <c r="G153" s="275"/>
      <c r="H153" s="38"/>
      <c r="I153" s="275"/>
      <c r="J153" s="275"/>
      <c r="K153" s="275"/>
      <c r="L153" s="38"/>
      <c r="M153" s="273"/>
    </row>
    <row r="154" spans="2:13" ht="42.75">
      <c r="B154" s="235" t="s">
        <v>223</v>
      </c>
      <c r="C154" s="117" t="s">
        <v>640</v>
      </c>
      <c r="D154" s="38" t="s">
        <v>710</v>
      </c>
      <c r="E154" s="34"/>
      <c r="F154" s="275"/>
      <c r="G154" s="275"/>
      <c r="H154" s="38"/>
      <c r="I154" s="275"/>
      <c r="J154" s="275"/>
      <c r="K154" s="275"/>
      <c r="L154" s="275"/>
      <c r="M154" s="240"/>
    </row>
    <row r="155" spans="2:13" ht="42.75">
      <c r="B155" s="235" t="s">
        <v>224</v>
      </c>
      <c r="C155" s="133" t="s">
        <v>630</v>
      </c>
      <c r="D155" s="38" t="s">
        <v>710</v>
      </c>
      <c r="E155" s="34"/>
      <c r="F155" s="275"/>
      <c r="G155" s="275"/>
      <c r="H155" s="38"/>
      <c r="I155" s="275"/>
      <c r="J155" s="275"/>
      <c r="K155" s="275"/>
      <c r="L155" s="275"/>
      <c r="M155" s="240"/>
    </row>
    <row r="156" spans="2:13" ht="42.75">
      <c r="B156" s="235" t="s">
        <v>225</v>
      </c>
      <c r="C156" s="133" t="s">
        <v>631</v>
      </c>
      <c r="D156" s="38" t="s">
        <v>710</v>
      </c>
      <c r="E156" s="34"/>
      <c r="F156" s="275"/>
      <c r="G156" s="275"/>
      <c r="H156" s="38"/>
      <c r="I156" s="275"/>
      <c r="J156" s="275"/>
      <c r="K156" s="275"/>
      <c r="L156" s="275"/>
      <c r="M156" s="240"/>
    </row>
    <row r="157" spans="2:13" ht="42.75">
      <c r="B157" s="235" t="s">
        <v>226</v>
      </c>
      <c r="C157" s="77" t="s">
        <v>712</v>
      </c>
      <c r="D157" s="38" t="s">
        <v>711</v>
      </c>
      <c r="E157" s="37"/>
      <c r="F157" s="69"/>
      <c r="G157" s="38"/>
      <c r="H157" s="38"/>
      <c r="I157" s="275"/>
      <c r="J157" s="275"/>
      <c r="K157" s="275"/>
      <c r="L157" s="275"/>
      <c r="M157" s="273"/>
    </row>
    <row r="158" spans="2:13" ht="42.75">
      <c r="B158" s="235" t="s">
        <v>227</v>
      </c>
      <c r="C158" s="78" t="s">
        <v>641</v>
      </c>
      <c r="D158" s="38" t="s">
        <v>714</v>
      </c>
      <c r="E158" s="34"/>
      <c r="F158" s="275"/>
      <c r="G158" s="275"/>
      <c r="H158" s="38"/>
      <c r="I158" s="38"/>
      <c r="J158" s="38"/>
      <c r="K158" s="275"/>
      <c r="L158" s="275"/>
      <c r="M158" s="273"/>
    </row>
    <row r="159" spans="2:13" ht="42.75">
      <c r="B159" s="235" t="s">
        <v>228</v>
      </c>
      <c r="C159" s="76" t="s">
        <v>642</v>
      </c>
      <c r="D159" s="38" t="s">
        <v>715</v>
      </c>
      <c r="E159" s="34"/>
      <c r="F159" s="275"/>
      <c r="G159" s="275"/>
      <c r="H159" s="38"/>
      <c r="I159" s="275"/>
      <c r="J159" s="275"/>
      <c r="K159" s="33"/>
      <c r="L159" s="275"/>
      <c r="M159" s="273"/>
    </row>
    <row r="160" spans="2:13" ht="42.75">
      <c r="B160" s="235" t="s">
        <v>229</v>
      </c>
      <c r="C160" s="77" t="s">
        <v>704</v>
      </c>
      <c r="D160" s="38" t="s">
        <v>713</v>
      </c>
      <c r="E160" s="37"/>
      <c r="F160" s="69"/>
      <c r="G160" s="38"/>
      <c r="H160" s="38"/>
      <c r="I160" s="275"/>
      <c r="J160" s="275"/>
      <c r="K160" s="275"/>
      <c r="L160" s="275"/>
      <c r="M160" s="273"/>
    </row>
    <row r="161" spans="2:13" ht="42.75">
      <c r="B161" s="235" t="s">
        <v>230</v>
      </c>
      <c r="C161" s="78" t="s">
        <v>644</v>
      </c>
      <c r="D161" s="38" t="s">
        <v>714</v>
      </c>
      <c r="E161" s="34"/>
      <c r="F161" s="275"/>
      <c r="G161" s="275"/>
      <c r="H161" s="38"/>
      <c r="I161" s="38"/>
      <c r="J161" s="38"/>
      <c r="K161" s="275"/>
      <c r="L161" s="275"/>
      <c r="M161" s="273"/>
    </row>
    <row r="162" spans="2:13" ht="43.5" thickBot="1">
      <c r="B162" s="236" t="s">
        <v>231</v>
      </c>
      <c r="C162" s="268" t="s">
        <v>645</v>
      </c>
      <c r="D162" s="38" t="s">
        <v>715</v>
      </c>
      <c r="E162" s="231"/>
      <c r="F162" s="276"/>
      <c r="G162" s="276"/>
      <c r="H162" s="255"/>
      <c r="I162" s="276"/>
      <c r="J162" s="276"/>
      <c r="K162" s="231"/>
      <c r="L162" s="276"/>
      <c r="M162" s="274"/>
    </row>
    <row r="163" ht="14.25" customHeight="1"/>
    <row r="164" ht="14.25" customHeight="1"/>
    <row r="165" spans="3:18" ht="14.25" customHeight="1">
      <c r="C165" s="248" t="s">
        <v>1087</v>
      </c>
      <c r="D165" s="249"/>
      <c r="E165" s="249"/>
      <c r="F165" s="249"/>
      <c r="G165" s="249"/>
      <c r="H165" s="249"/>
      <c r="I165" s="250"/>
      <c r="J165" s="249"/>
      <c r="K165" s="249"/>
      <c r="L165" s="249"/>
      <c r="M165" s="249"/>
      <c r="N165" s="249"/>
      <c r="O165" s="249"/>
      <c r="P165" s="249"/>
      <c r="Q165" s="249"/>
      <c r="R165" s="249"/>
    </row>
    <row r="168" spans="3:10" ht="14.25">
      <c r="C168" s="303"/>
      <c r="D168" s="304"/>
      <c r="E168" s="305"/>
      <c r="F168" s="306"/>
      <c r="G168" s="306"/>
      <c r="H168" s="306"/>
      <c r="I168" s="306"/>
      <c r="J168" s="306"/>
    </row>
    <row r="169" spans="3:10" ht="14.25">
      <c r="C169" s="304"/>
      <c r="D169" s="304"/>
      <c r="E169" s="304"/>
      <c r="F169" s="307"/>
      <c r="G169" s="306"/>
      <c r="H169" s="306"/>
      <c r="I169" s="306"/>
      <c r="J169" s="306"/>
    </row>
    <row r="170" spans="3:10" ht="14.25">
      <c r="C170" s="306"/>
      <c r="D170" s="304"/>
      <c r="E170" s="308"/>
      <c r="F170" s="307"/>
      <c r="G170" s="307"/>
      <c r="H170" s="307"/>
      <c r="I170" s="307"/>
      <c r="J170" s="307"/>
    </row>
    <row r="171" spans="3:10" ht="14.25">
      <c r="C171" s="304"/>
      <c r="D171" s="304"/>
      <c r="E171" s="304"/>
      <c r="F171" s="307"/>
      <c r="G171" s="307"/>
      <c r="H171" s="307"/>
      <c r="I171" s="307"/>
      <c r="J171" s="307"/>
    </row>
    <row r="175" ht="15" thickBot="1"/>
    <row r="176" spans="2:14" ht="81" customHeight="1">
      <c r="B176" s="297"/>
      <c r="C176" s="298" t="s">
        <v>1080</v>
      </c>
      <c r="D176" s="309" t="s">
        <v>726</v>
      </c>
      <c r="E176" s="310" t="s">
        <v>727</v>
      </c>
      <c r="F176" s="310" t="s">
        <v>728</v>
      </c>
      <c r="G176" s="309" t="s">
        <v>729</v>
      </c>
      <c r="H176" s="282" t="s">
        <v>32</v>
      </c>
      <c r="I176" s="289" t="s">
        <v>116</v>
      </c>
      <c r="J176" s="289" t="s">
        <v>117</v>
      </c>
      <c r="K176" s="289" t="s">
        <v>118</v>
      </c>
      <c r="L176" s="289" t="s">
        <v>119</v>
      </c>
      <c r="M176" s="296" t="s">
        <v>1084</v>
      </c>
      <c r="N176" s="290"/>
    </row>
    <row r="177" spans="2:13" ht="14.25">
      <c r="B177" s="2478"/>
      <c r="C177" s="2479"/>
      <c r="D177" s="311"/>
      <c r="E177" s="311"/>
      <c r="F177" s="312"/>
      <c r="G177" s="311"/>
      <c r="H177" s="299" t="s">
        <v>35</v>
      </c>
      <c r="I177" s="300" t="s">
        <v>36</v>
      </c>
      <c r="J177" s="293" t="s">
        <v>217</v>
      </c>
      <c r="K177" s="294" t="s">
        <v>218</v>
      </c>
      <c r="L177" s="294" t="s">
        <v>219</v>
      </c>
      <c r="M177" s="295" t="s">
        <v>220</v>
      </c>
    </row>
    <row r="178" spans="2:13" ht="28.5" customHeight="1">
      <c r="B178" s="287" t="s">
        <v>730</v>
      </c>
      <c r="C178" s="2482" t="s">
        <v>731</v>
      </c>
      <c r="D178" s="2483"/>
      <c r="E178" s="2483"/>
      <c r="F178" s="2483"/>
      <c r="G178" s="2483"/>
      <c r="H178" s="301"/>
      <c r="I178" s="301"/>
      <c r="J178" s="353" t="s">
        <v>1083</v>
      </c>
      <c r="K178" s="353" t="s">
        <v>1083</v>
      </c>
      <c r="L178" s="353" t="s">
        <v>1083</v>
      </c>
      <c r="M178" s="355" t="s">
        <v>1083</v>
      </c>
    </row>
    <row r="179" spans="2:13" ht="57" customHeight="1">
      <c r="B179" s="288" t="s">
        <v>732</v>
      </c>
      <c r="C179" s="283" t="s">
        <v>995</v>
      </c>
      <c r="D179" s="284" t="s">
        <v>733</v>
      </c>
      <c r="E179" s="285" t="s">
        <v>734</v>
      </c>
      <c r="F179" s="284"/>
      <c r="G179" s="284"/>
      <c r="H179" s="302"/>
      <c r="I179" s="302"/>
      <c r="J179" s="291"/>
      <c r="K179" s="36"/>
      <c r="L179" s="36"/>
      <c r="M179" s="257"/>
    </row>
    <row r="180" spans="2:13" ht="85.5" customHeight="1" thickBot="1">
      <c r="B180" s="287" t="s">
        <v>1215</v>
      </c>
      <c r="C180" s="313" t="s">
        <v>996</v>
      </c>
      <c r="D180" s="314" t="s">
        <v>736</v>
      </c>
      <c r="E180" s="315" t="s">
        <v>737</v>
      </c>
      <c r="F180" s="314" t="s">
        <v>738</v>
      </c>
      <c r="G180" s="314"/>
      <c r="H180" s="316"/>
      <c r="I180" s="316"/>
      <c r="J180" s="292"/>
      <c r="K180" s="265"/>
      <c r="L180" s="265"/>
      <c r="M180" s="262"/>
    </row>
    <row r="181" spans="2:13" ht="28.5" customHeight="1">
      <c r="B181" s="288" t="s">
        <v>735</v>
      </c>
      <c r="C181" s="2480" t="s">
        <v>740</v>
      </c>
      <c r="D181" s="2481"/>
      <c r="E181" s="2481"/>
      <c r="F181" s="2481"/>
      <c r="G181" s="2481"/>
      <c r="H181" s="317"/>
      <c r="I181" s="317"/>
      <c r="J181" s="350" t="s">
        <v>1083</v>
      </c>
      <c r="K181" s="350" t="s">
        <v>1083</v>
      </c>
      <c r="L181" s="350" t="s">
        <v>1083</v>
      </c>
      <c r="M181" s="351" t="s">
        <v>1083</v>
      </c>
    </row>
    <row r="182" spans="2:13" ht="199.5">
      <c r="B182" s="287" t="s">
        <v>739</v>
      </c>
      <c r="C182" s="283" t="s">
        <v>997</v>
      </c>
      <c r="D182" s="284" t="s">
        <v>742</v>
      </c>
      <c r="E182" s="285" t="s">
        <v>743</v>
      </c>
      <c r="F182" s="284" t="s">
        <v>744</v>
      </c>
      <c r="G182" s="284"/>
      <c r="H182" s="302"/>
      <c r="I182" s="302"/>
      <c r="J182" s="291"/>
      <c r="K182" s="36"/>
      <c r="L182" s="36"/>
      <c r="M182" s="257"/>
    </row>
    <row r="183" spans="2:13" ht="409.5">
      <c r="B183" s="288" t="s">
        <v>741</v>
      </c>
      <c r="C183" s="283" t="s">
        <v>998</v>
      </c>
      <c r="D183" s="284" t="s">
        <v>736</v>
      </c>
      <c r="E183" s="285" t="s">
        <v>746</v>
      </c>
      <c r="F183" s="284" t="s">
        <v>1115</v>
      </c>
      <c r="G183" s="284"/>
      <c r="H183" s="284"/>
      <c r="I183" s="302"/>
      <c r="J183" s="353"/>
      <c r="K183" s="33"/>
      <c r="L183" s="33"/>
      <c r="M183" s="354"/>
    </row>
    <row r="184" spans="2:13" ht="270.75">
      <c r="B184" s="287" t="s">
        <v>745</v>
      </c>
      <c r="C184" s="283" t="s">
        <v>999</v>
      </c>
      <c r="D184" s="284" t="s">
        <v>748</v>
      </c>
      <c r="E184" s="285" t="s">
        <v>749</v>
      </c>
      <c r="F184" s="284" t="s">
        <v>750</v>
      </c>
      <c r="G184" s="284"/>
      <c r="H184" s="302"/>
      <c r="I184" s="302"/>
      <c r="J184" s="291"/>
      <c r="K184" s="36"/>
      <c r="L184" s="36"/>
      <c r="M184" s="257"/>
    </row>
    <row r="185" spans="2:13" ht="42.75">
      <c r="B185" s="288" t="s">
        <v>747</v>
      </c>
      <c r="C185" s="283" t="s">
        <v>1000</v>
      </c>
      <c r="D185" s="284" t="s">
        <v>748</v>
      </c>
      <c r="E185" s="285" t="s">
        <v>752</v>
      </c>
      <c r="F185" s="284" t="s">
        <v>753</v>
      </c>
      <c r="G185" s="284"/>
      <c r="H185" s="302"/>
      <c r="I185" s="302"/>
      <c r="J185" s="291"/>
      <c r="K185" s="36"/>
      <c r="L185" s="36"/>
      <c r="M185" s="257"/>
    </row>
    <row r="186" spans="2:13" ht="71.25">
      <c r="B186" s="287" t="s">
        <v>751</v>
      </c>
      <c r="C186" s="283" t="s">
        <v>1001</v>
      </c>
      <c r="D186" s="284" t="s">
        <v>748</v>
      </c>
      <c r="E186" s="285" t="s">
        <v>752</v>
      </c>
      <c r="F186" s="284" t="s">
        <v>755</v>
      </c>
      <c r="G186" s="284"/>
      <c r="H186" s="302"/>
      <c r="I186" s="302"/>
      <c r="J186" s="291"/>
      <c r="K186" s="36"/>
      <c r="L186" s="36"/>
      <c r="M186" s="257"/>
    </row>
    <row r="187" spans="2:13" ht="43.5" thickBot="1">
      <c r="B187" s="288" t="s">
        <v>754</v>
      </c>
      <c r="C187" s="313" t="s">
        <v>1002</v>
      </c>
      <c r="D187" s="314" t="s">
        <v>748</v>
      </c>
      <c r="E187" s="315" t="s">
        <v>752</v>
      </c>
      <c r="F187" s="314" t="s">
        <v>757</v>
      </c>
      <c r="G187" s="314"/>
      <c r="H187" s="316"/>
      <c r="I187" s="316"/>
      <c r="J187" s="292"/>
      <c r="K187" s="265"/>
      <c r="L187" s="265"/>
      <c r="M187" s="262"/>
    </row>
    <row r="188" spans="2:13" ht="28.5" customHeight="1">
      <c r="B188" s="287" t="s">
        <v>756</v>
      </c>
      <c r="C188" s="2480" t="s">
        <v>759</v>
      </c>
      <c r="D188" s="2481"/>
      <c r="E188" s="2481"/>
      <c r="F188" s="2481"/>
      <c r="G188" s="2481"/>
      <c r="H188" s="317"/>
      <c r="I188" s="317"/>
      <c r="J188" s="350" t="s">
        <v>1083</v>
      </c>
      <c r="K188" s="350" t="s">
        <v>1083</v>
      </c>
      <c r="L188" s="350" t="s">
        <v>1083</v>
      </c>
      <c r="M188" s="351" t="s">
        <v>1083</v>
      </c>
    </row>
    <row r="189" spans="2:13" ht="85.5">
      <c r="B189" s="288" t="s">
        <v>758</v>
      </c>
      <c r="C189" s="283" t="s">
        <v>1003</v>
      </c>
      <c r="D189" s="284" t="s">
        <v>761</v>
      </c>
      <c r="E189" s="285" t="s">
        <v>762</v>
      </c>
      <c r="F189" s="284"/>
      <c r="G189" s="284"/>
      <c r="H189" s="284"/>
      <c r="I189" s="302"/>
      <c r="J189" s="353"/>
      <c r="K189" s="33"/>
      <c r="L189" s="33"/>
      <c r="M189" s="354"/>
    </row>
    <row r="190" spans="2:13" ht="85.5">
      <c r="B190" s="287" t="s">
        <v>760</v>
      </c>
      <c r="C190" s="283" t="s">
        <v>1004</v>
      </c>
      <c r="D190" s="284" t="s">
        <v>742</v>
      </c>
      <c r="E190" s="285" t="s">
        <v>764</v>
      </c>
      <c r="F190" s="284" t="s">
        <v>765</v>
      </c>
      <c r="G190" s="284"/>
      <c r="H190" s="284"/>
      <c r="I190" s="302"/>
      <c r="J190" s="291"/>
      <c r="K190" s="36"/>
      <c r="L190" s="36"/>
      <c r="M190" s="257"/>
    </row>
    <row r="191" spans="2:13" ht="71.25">
      <c r="B191" s="288" t="s">
        <v>763</v>
      </c>
      <c r="C191" s="283" t="s">
        <v>1005</v>
      </c>
      <c r="D191" s="284" t="s">
        <v>767</v>
      </c>
      <c r="E191" s="285" t="s">
        <v>768</v>
      </c>
      <c r="F191" s="284"/>
      <c r="G191" s="284"/>
      <c r="H191" s="284"/>
      <c r="I191" s="302"/>
      <c r="J191" s="291"/>
      <c r="K191" s="36"/>
      <c r="L191" s="36"/>
      <c r="M191" s="257"/>
    </row>
    <row r="192" spans="2:13" ht="28.5">
      <c r="B192" s="287" t="s">
        <v>766</v>
      </c>
      <c r="C192" s="2480" t="s">
        <v>772</v>
      </c>
      <c r="D192" s="2481"/>
      <c r="E192" s="2481"/>
      <c r="F192" s="2481"/>
      <c r="G192" s="2481"/>
      <c r="H192" s="317"/>
      <c r="I192" s="317"/>
      <c r="J192" s="350" t="s">
        <v>1083</v>
      </c>
      <c r="K192" s="350" t="s">
        <v>1083</v>
      </c>
      <c r="L192" s="350" t="s">
        <v>1083</v>
      </c>
      <c r="M192" s="351" t="s">
        <v>1083</v>
      </c>
    </row>
    <row r="193" spans="2:13" ht="327.75">
      <c r="B193" s="288" t="s">
        <v>769</v>
      </c>
      <c r="C193" s="283" t="s">
        <v>1006</v>
      </c>
      <c r="D193" s="284" t="s">
        <v>774</v>
      </c>
      <c r="E193" s="285" t="s">
        <v>775</v>
      </c>
      <c r="F193" s="284" t="s">
        <v>776</v>
      </c>
      <c r="G193" s="284"/>
      <c r="H193" s="302"/>
      <c r="I193" s="302"/>
      <c r="J193" s="291"/>
      <c r="K193" s="36"/>
      <c r="L193" s="36"/>
      <c r="M193" s="257"/>
    </row>
    <row r="194" spans="2:13" ht="57">
      <c r="B194" s="287" t="s">
        <v>771</v>
      </c>
      <c r="C194" s="283" t="s">
        <v>1007</v>
      </c>
      <c r="D194" s="284" t="s">
        <v>733</v>
      </c>
      <c r="E194" s="285" t="s">
        <v>734</v>
      </c>
      <c r="F194" s="284" t="s">
        <v>778</v>
      </c>
      <c r="G194" s="284"/>
      <c r="H194" s="302"/>
      <c r="I194" s="302"/>
      <c r="J194" s="291"/>
      <c r="K194" s="36"/>
      <c r="L194" s="36"/>
      <c r="M194" s="257"/>
    </row>
    <row r="195" spans="2:13" ht="71.25">
      <c r="B195" s="288" t="s">
        <v>773</v>
      </c>
      <c r="C195" s="283" t="s">
        <v>1008</v>
      </c>
      <c r="D195" s="284" t="s">
        <v>780</v>
      </c>
      <c r="E195" s="285" t="s">
        <v>781</v>
      </c>
      <c r="F195" s="284" t="s">
        <v>782</v>
      </c>
      <c r="G195" s="284"/>
      <c r="H195" s="302"/>
      <c r="I195" s="302"/>
      <c r="J195" s="291"/>
      <c r="K195" s="36"/>
      <c r="L195" s="36"/>
      <c r="M195" s="257"/>
    </row>
    <row r="196" spans="2:13" ht="142.5">
      <c r="B196" s="287" t="s">
        <v>777</v>
      </c>
      <c r="C196" s="283" t="s">
        <v>1009</v>
      </c>
      <c r="D196" s="284" t="s">
        <v>784</v>
      </c>
      <c r="E196" s="285" t="s">
        <v>785</v>
      </c>
      <c r="F196" s="284" t="s">
        <v>786</v>
      </c>
      <c r="G196" s="284" t="s">
        <v>787</v>
      </c>
      <c r="H196" s="302"/>
      <c r="I196" s="302"/>
      <c r="J196" s="291"/>
      <c r="K196" s="36"/>
      <c r="L196" s="36"/>
      <c r="M196" s="257"/>
    </row>
    <row r="197" spans="2:13" ht="399">
      <c r="B197" s="288" t="s">
        <v>1216</v>
      </c>
      <c r="C197" s="283" t="s">
        <v>1010</v>
      </c>
      <c r="D197" s="284" t="s">
        <v>784</v>
      </c>
      <c r="E197" s="285" t="s">
        <v>789</v>
      </c>
      <c r="F197" s="284" t="s">
        <v>790</v>
      </c>
      <c r="G197" s="284" t="s">
        <v>787</v>
      </c>
      <c r="H197" s="302"/>
      <c r="I197" s="302"/>
      <c r="J197" s="291"/>
      <c r="K197" s="36"/>
      <c r="L197" s="36"/>
      <c r="M197" s="257"/>
    </row>
    <row r="198" spans="2:13" ht="85.5">
      <c r="B198" s="287" t="s">
        <v>1217</v>
      </c>
      <c r="C198" s="283" t="s">
        <v>1011</v>
      </c>
      <c r="D198" s="284" t="s">
        <v>784</v>
      </c>
      <c r="E198" s="284" t="s">
        <v>792</v>
      </c>
      <c r="F198" s="286" t="s">
        <v>793</v>
      </c>
      <c r="G198" s="284" t="s">
        <v>787</v>
      </c>
      <c r="H198" s="302"/>
      <c r="I198" s="302"/>
      <c r="J198" s="291"/>
      <c r="K198" s="36"/>
      <c r="L198" s="36"/>
      <c r="M198" s="257"/>
    </row>
    <row r="199" spans="2:13" ht="85.5">
      <c r="B199" s="288" t="s">
        <v>779</v>
      </c>
      <c r="C199" s="283" t="s">
        <v>1012</v>
      </c>
      <c r="D199" s="284" t="s">
        <v>795</v>
      </c>
      <c r="E199" s="285" t="s">
        <v>796</v>
      </c>
      <c r="F199" s="284" t="s">
        <v>797</v>
      </c>
      <c r="G199" s="284"/>
      <c r="H199" s="302"/>
      <c r="I199" s="302"/>
      <c r="J199" s="291"/>
      <c r="K199" s="36"/>
      <c r="L199" s="36"/>
      <c r="M199" s="257"/>
    </row>
    <row r="200" spans="2:13" ht="42.75">
      <c r="B200" s="287" t="s">
        <v>783</v>
      </c>
      <c r="C200" s="283" t="s">
        <v>1013</v>
      </c>
      <c r="D200" s="284" t="s">
        <v>799</v>
      </c>
      <c r="E200" s="285" t="s">
        <v>800</v>
      </c>
      <c r="F200" s="352"/>
      <c r="G200" s="352" t="s">
        <v>801</v>
      </c>
      <c r="H200" s="284"/>
      <c r="I200" s="302"/>
      <c r="J200" s="353"/>
      <c r="K200" s="33"/>
      <c r="L200" s="33"/>
      <c r="M200" s="354"/>
    </row>
    <row r="201" spans="2:13" ht="228">
      <c r="B201" s="288" t="s">
        <v>788</v>
      </c>
      <c r="C201" s="283" t="s">
        <v>1014</v>
      </c>
      <c r="D201" s="284" t="s">
        <v>807</v>
      </c>
      <c r="E201" s="285" t="s">
        <v>808</v>
      </c>
      <c r="F201" s="284" t="s">
        <v>809</v>
      </c>
      <c r="G201" s="284"/>
      <c r="H201" s="284"/>
      <c r="I201" s="302"/>
      <c r="J201" s="353"/>
      <c r="K201" s="33"/>
      <c r="L201" s="33"/>
      <c r="M201" s="354"/>
    </row>
    <row r="202" spans="2:13" ht="156.75">
      <c r="B202" s="287" t="s">
        <v>791</v>
      </c>
      <c r="C202" s="283" t="s">
        <v>1015</v>
      </c>
      <c r="D202" s="284" t="s">
        <v>742</v>
      </c>
      <c r="E202" s="285" t="s">
        <v>811</v>
      </c>
      <c r="F202" s="284" t="s">
        <v>812</v>
      </c>
      <c r="G202" s="284"/>
      <c r="H202" s="302"/>
      <c r="I202" s="302"/>
      <c r="J202" s="291"/>
      <c r="K202" s="36"/>
      <c r="L202" s="36"/>
      <c r="M202" s="257"/>
    </row>
    <row r="203" spans="2:13" ht="71.25">
      <c r="B203" s="288" t="s">
        <v>794</v>
      </c>
      <c r="C203" s="283" t="s">
        <v>1016</v>
      </c>
      <c r="D203" s="284" t="s">
        <v>767</v>
      </c>
      <c r="E203" s="285" t="s">
        <v>814</v>
      </c>
      <c r="F203" s="284"/>
      <c r="G203" s="284"/>
      <c r="H203" s="302"/>
      <c r="I203" s="302"/>
      <c r="J203" s="291"/>
      <c r="K203" s="36"/>
      <c r="L203" s="36"/>
      <c r="M203" s="257"/>
    </row>
    <row r="204" spans="2:13" ht="71.25">
      <c r="B204" s="287" t="s">
        <v>798</v>
      </c>
      <c r="C204" s="283" t="s">
        <v>1017</v>
      </c>
      <c r="D204" s="284" t="s">
        <v>767</v>
      </c>
      <c r="E204" s="285" t="s">
        <v>816</v>
      </c>
      <c r="F204" s="284"/>
      <c r="G204" s="284"/>
      <c r="H204" s="302"/>
      <c r="I204" s="302"/>
      <c r="J204" s="291"/>
      <c r="K204" s="36"/>
      <c r="L204" s="36"/>
      <c r="M204" s="257"/>
    </row>
    <row r="205" spans="2:13" ht="71.25">
      <c r="B205" s="288" t="s">
        <v>802</v>
      </c>
      <c r="C205" s="283" t="s">
        <v>1018</v>
      </c>
      <c r="D205" s="284" t="s">
        <v>767</v>
      </c>
      <c r="E205" s="285" t="s">
        <v>818</v>
      </c>
      <c r="F205" s="284"/>
      <c r="G205" s="284"/>
      <c r="H205" s="302"/>
      <c r="I205" s="302"/>
      <c r="J205" s="291"/>
      <c r="K205" s="36"/>
      <c r="L205" s="36"/>
      <c r="M205" s="257"/>
    </row>
    <row r="206" spans="2:13" ht="71.25">
      <c r="B206" s="287" t="s">
        <v>803</v>
      </c>
      <c r="C206" s="283" t="s">
        <v>1019</v>
      </c>
      <c r="D206" s="284" t="s">
        <v>767</v>
      </c>
      <c r="E206" s="285" t="s">
        <v>820</v>
      </c>
      <c r="F206" s="284"/>
      <c r="G206" s="284"/>
      <c r="H206" s="302"/>
      <c r="I206" s="302"/>
      <c r="J206" s="291"/>
      <c r="K206" s="36"/>
      <c r="L206" s="36"/>
      <c r="M206" s="257"/>
    </row>
    <row r="207" spans="2:13" ht="171">
      <c r="B207" s="288" t="s">
        <v>806</v>
      </c>
      <c r="C207" s="283" t="s">
        <v>1020</v>
      </c>
      <c r="D207" s="284" t="s">
        <v>822</v>
      </c>
      <c r="E207" s="285" t="s">
        <v>823</v>
      </c>
      <c r="F207" s="284" t="s">
        <v>824</v>
      </c>
      <c r="G207" s="284"/>
      <c r="H207" s="302"/>
      <c r="I207" s="302"/>
      <c r="J207" s="291"/>
      <c r="K207" s="36"/>
      <c r="L207" s="36"/>
      <c r="M207" s="257"/>
    </row>
    <row r="208" spans="2:13" ht="270.75">
      <c r="B208" s="287" t="s">
        <v>810</v>
      </c>
      <c r="C208" s="283" t="s">
        <v>1021</v>
      </c>
      <c r="D208" s="284" t="s">
        <v>822</v>
      </c>
      <c r="E208" s="285" t="s">
        <v>826</v>
      </c>
      <c r="F208" s="284" t="s">
        <v>827</v>
      </c>
      <c r="G208" s="284"/>
      <c r="H208" s="302"/>
      <c r="I208" s="302"/>
      <c r="J208" s="291"/>
      <c r="K208" s="36"/>
      <c r="L208" s="36"/>
      <c r="M208" s="257"/>
    </row>
    <row r="209" spans="2:13" ht="128.25">
      <c r="B209" s="288" t="s">
        <v>813</v>
      </c>
      <c r="C209" s="283" t="s">
        <v>1022</v>
      </c>
      <c r="D209" s="284" t="s">
        <v>822</v>
      </c>
      <c r="E209" s="285" t="s">
        <v>829</v>
      </c>
      <c r="F209" s="284" t="s">
        <v>830</v>
      </c>
      <c r="G209" s="284"/>
      <c r="H209" s="302"/>
      <c r="I209" s="302"/>
      <c r="J209" s="291"/>
      <c r="K209" s="36"/>
      <c r="L209" s="36"/>
      <c r="M209" s="257"/>
    </row>
    <row r="210" spans="2:13" ht="171">
      <c r="B210" s="287" t="s">
        <v>815</v>
      </c>
      <c r="C210" s="283" t="s">
        <v>1023</v>
      </c>
      <c r="D210" s="284" t="s">
        <v>822</v>
      </c>
      <c r="E210" s="285" t="s">
        <v>832</v>
      </c>
      <c r="F210" s="284" t="s">
        <v>833</v>
      </c>
      <c r="G210" s="284"/>
      <c r="H210" s="302"/>
      <c r="I210" s="302"/>
      <c r="J210" s="291"/>
      <c r="K210" s="36"/>
      <c r="L210" s="36"/>
      <c r="M210" s="257"/>
    </row>
    <row r="211" spans="2:13" ht="128.25">
      <c r="B211" s="288" t="s">
        <v>817</v>
      </c>
      <c r="C211" s="283" t="s">
        <v>1024</v>
      </c>
      <c r="D211" s="284" t="s">
        <v>836</v>
      </c>
      <c r="E211" s="285" t="s">
        <v>804</v>
      </c>
      <c r="F211" s="284" t="s">
        <v>805</v>
      </c>
      <c r="G211" s="284"/>
      <c r="H211" s="302"/>
      <c r="I211" s="302"/>
      <c r="J211" s="291"/>
      <c r="K211" s="36"/>
      <c r="L211" s="36"/>
      <c r="M211" s="257"/>
    </row>
    <row r="212" spans="2:13" ht="313.5">
      <c r="B212" s="287" t="s">
        <v>819</v>
      </c>
      <c r="C212" s="283" t="s">
        <v>1025</v>
      </c>
      <c r="D212" s="284" t="s">
        <v>836</v>
      </c>
      <c r="E212" s="285" t="s">
        <v>838</v>
      </c>
      <c r="F212" s="284" t="s">
        <v>839</v>
      </c>
      <c r="G212" s="284"/>
      <c r="H212" s="302"/>
      <c r="I212" s="302"/>
      <c r="J212" s="291"/>
      <c r="K212" s="36"/>
      <c r="L212" s="36"/>
      <c r="M212" s="257"/>
    </row>
    <row r="213" spans="2:13" ht="370.5">
      <c r="B213" s="288" t="s">
        <v>821</v>
      </c>
      <c r="C213" s="283" t="s">
        <v>1026</v>
      </c>
      <c r="D213" s="284" t="s">
        <v>836</v>
      </c>
      <c r="E213" s="285" t="s">
        <v>841</v>
      </c>
      <c r="F213" s="284" t="s">
        <v>842</v>
      </c>
      <c r="G213" s="284"/>
      <c r="H213" s="302"/>
      <c r="I213" s="302"/>
      <c r="J213" s="291"/>
      <c r="K213" s="36"/>
      <c r="L213" s="36"/>
      <c r="M213" s="257"/>
    </row>
    <row r="214" spans="2:13" ht="43.5" thickBot="1">
      <c r="B214" s="287" t="s">
        <v>825</v>
      </c>
      <c r="C214" s="313" t="s">
        <v>1027</v>
      </c>
      <c r="D214" s="314" t="s">
        <v>844</v>
      </c>
      <c r="E214" s="315" t="s">
        <v>845</v>
      </c>
      <c r="F214" s="314"/>
      <c r="G214" s="314"/>
      <c r="H214" s="316"/>
      <c r="I214" s="316"/>
      <c r="J214" s="292"/>
      <c r="K214" s="265"/>
      <c r="L214" s="265"/>
      <c r="M214" s="262"/>
    </row>
    <row r="215" spans="2:13" ht="28.5" customHeight="1">
      <c r="B215" s="288" t="s">
        <v>828</v>
      </c>
      <c r="C215" s="2480" t="s">
        <v>847</v>
      </c>
      <c r="D215" s="2481"/>
      <c r="E215" s="2481"/>
      <c r="F215" s="2481"/>
      <c r="G215" s="2481"/>
      <c r="H215" s="317"/>
      <c r="I215" s="317"/>
      <c r="J215" s="350" t="s">
        <v>1083</v>
      </c>
      <c r="K215" s="350" t="s">
        <v>1083</v>
      </c>
      <c r="L215" s="350" t="s">
        <v>1083</v>
      </c>
      <c r="M215" s="351" t="s">
        <v>1083</v>
      </c>
    </row>
    <row r="216" spans="2:13" ht="243" thickBot="1">
      <c r="B216" s="287" t="s">
        <v>831</v>
      </c>
      <c r="C216" s="313" t="s">
        <v>1028</v>
      </c>
      <c r="D216" s="314" t="s">
        <v>742</v>
      </c>
      <c r="E216" s="315" t="s">
        <v>849</v>
      </c>
      <c r="F216" s="314" t="s">
        <v>850</v>
      </c>
      <c r="G216" s="314"/>
      <c r="H216" s="314"/>
      <c r="I216" s="316"/>
      <c r="J216" s="292"/>
      <c r="K216" s="265"/>
      <c r="L216" s="265"/>
      <c r="M216" s="262"/>
    </row>
    <row r="217" spans="2:13" ht="28.5">
      <c r="B217" s="288" t="s">
        <v>834</v>
      </c>
      <c r="C217" s="2480" t="s">
        <v>852</v>
      </c>
      <c r="D217" s="2481"/>
      <c r="E217" s="2481"/>
      <c r="F217" s="2481"/>
      <c r="G217" s="2481"/>
      <c r="H217" s="317"/>
      <c r="I217" s="317"/>
      <c r="J217" s="350" t="s">
        <v>1083</v>
      </c>
      <c r="K217" s="350" t="s">
        <v>1083</v>
      </c>
      <c r="L217" s="350" t="s">
        <v>1083</v>
      </c>
      <c r="M217" s="351" t="s">
        <v>1083</v>
      </c>
    </row>
    <row r="218" spans="2:13" ht="42.75">
      <c r="B218" s="287" t="s">
        <v>835</v>
      </c>
      <c r="C218" s="283" t="s">
        <v>1029</v>
      </c>
      <c r="D218" s="284" t="s">
        <v>799</v>
      </c>
      <c r="E218" s="285" t="s">
        <v>854</v>
      </c>
      <c r="F218" s="352"/>
      <c r="G218" s="352" t="s">
        <v>855</v>
      </c>
      <c r="H218" s="284"/>
      <c r="I218" s="302"/>
      <c r="J218" s="353"/>
      <c r="K218" s="33"/>
      <c r="L218" s="33"/>
      <c r="M218" s="354"/>
    </row>
    <row r="219" spans="2:13" ht="409.5">
      <c r="B219" s="288" t="s">
        <v>837</v>
      </c>
      <c r="C219" s="283" t="s">
        <v>1030</v>
      </c>
      <c r="D219" s="284" t="s">
        <v>736</v>
      </c>
      <c r="E219" s="285" t="s">
        <v>857</v>
      </c>
      <c r="F219" s="284" t="s">
        <v>1114</v>
      </c>
      <c r="G219" s="284"/>
      <c r="H219" s="284"/>
      <c r="I219" s="302"/>
      <c r="J219" s="353"/>
      <c r="K219" s="33"/>
      <c r="L219" s="33"/>
      <c r="M219" s="354"/>
    </row>
    <row r="220" spans="2:13" ht="327.75">
      <c r="B220" s="287" t="s">
        <v>840</v>
      </c>
      <c r="C220" s="283" t="s">
        <v>1031</v>
      </c>
      <c r="D220" s="284" t="s">
        <v>784</v>
      </c>
      <c r="E220" s="285" t="s">
        <v>859</v>
      </c>
      <c r="F220" s="284" t="s">
        <v>860</v>
      </c>
      <c r="G220" s="284" t="s">
        <v>861</v>
      </c>
      <c r="H220" s="302"/>
      <c r="I220" s="302"/>
      <c r="J220" s="291"/>
      <c r="K220" s="36"/>
      <c r="L220" s="36"/>
      <c r="M220" s="257"/>
    </row>
    <row r="221" spans="2:13" ht="327.75">
      <c r="B221" s="288" t="s">
        <v>843</v>
      </c>
      <c r="C221" s="283" t="s">
        <v>1032</v>
      </c>
      <c r="D221" s="284" t="s">
        <v>784</v>
      </c>
      <c r="E221" s="285" t="s">
        <v>863</v>
      </c>
      <c r="F221" s="284" t="s">
        <v>864</v>
      </c>
      <c r="G221" s="284" t="s">
        <v>861</v>
      </c>
      <c r="H221" s="302"/>
      <c r="I221" s="302"/>
      <c r="J221" s="291"/>
      <c r="K221" s="36"/>
      <c r="L221" s="36"/>
      <c r="M221" s="257"/>
    </row>
    <row r="222" spans="2:13" ht="99.75">
      <c r="B222" s="287" t="s">
        <v>846</v>
      </c>
      <c r="C222" s="283" t="s">
        <v>1033</v>
      </c>
      <c r="D222" s="284" t="s">
        <v>784</v>
      </c>
      <c r="E222" s="285" t="s">
        <v>864</v>
      </c>
      <c r="F222" s="284" t="s">
        <v>866</v>
      </c>
      <c r="G222" s="284" t="s">
        <v>861</v>
      </c>
      <c r="H222" s="302"/>
      <c r="I222" s="302"/>
      <c r="J222" s="291"/>
      <c r="K222" s="36"/>
      <c r="L222" s="36"/>
      <c r="M222" s="257"/>
    </row>
    <row r="223" spans="2:13" ht="28.5">
      <c r="B223" s="288" t="s">
        <v>848</v>
      </c>
      <c r="C223" s="2480" t="s">
        <v>869</v>
      </c>
      <c r="D223" s="2481"/>
      <c r="E223" s="2481"/>
      <c r="F223" s="2481"/>
      <c r="G223" s="2481"/>
      <c r="H223" s="317"/>
      <c r="I223" s="317"/>
      <c r="J223" s="350" t="s">
        <v>1083</v>
      </c>
      <c r="K223" s="350" t="s">
        <v>1083</v>
      </c>
      <c r="L223" s="350" t="s">
        <v>1083</v>
      </c>
      <c r="M223" s="351" t="s">
        <v>1083</v>
      </c>
    </row>
    <row r="224" spans="2:13" ht="128.25">
      <c r="B224" s="287" t="s">
        <v>851</v>
      </c>
      <c r="C224" s="283" t="s">
        <v>1034</v>
      </c>
      <c r="D224" s="284" t="s">
        <v>742</v>
      </c>
      <c r="E224" s="285" t="s">
        <v>871</v>
      </c>
      <c r="F224" s="284" t="s">
        <v>872</v>
      </c>
      <c r="G224" s="284"/>
      <c r="H224" s="302"/>
      <c r="I224" s="302"/>
      <c r="J224" s="291"/>
      <c r="K224" s="36"/>
      <c r="L224" s="36"/>
      <c r="M224" s="257"/>
    </row>
    <row r="225" spans="2:13" ht="57">
      <c r="B225" s="288" t="s">
        <v>1218</v>
      </c>
      <c r="C225" s="283" t="s">
        <v>1035</v>
      </c>
      <c r="D225" s="284" t="s">
        <v>784</v>
      </c>
      <c r="E225" s="285" t="s">
        <v>874</v>
      </c>
      <c r="F225" s="284" t="s">
        <v>875</v>
      </c>
      <c r="G225" s="284" t="s">
        <v>876</v>
      </c>
      <c r="H225" s="302"/>
      <c r="I225" s="302"/>
      <c r="J225" s="291"/>
      <c r="K225" s="36"/>
      <c r="L225" s="36"/>
      <c r="M225" s="257"/>
    </row>
    <row r="226" spans="2:13" ht="85.5">
      <c r="B226" s="287" t="s">
        <v>853</v>
      </c>
      <c r="C226" s="283" t="s">
        <v>1036</v>
      </c>
      <c r="D226" s="284" t="s">
        <v>784</v>
      </c>
      <c r="E226" s="285" t="s">
        <v>874</v>
      </c>
      <c r="F226" s="284" t="s">
        <v>875</v>
      </c>
      <c r="G226" s="284" t="s">
        <v>876</v>
      </c>
      <c r="H226" s="302"/>
      <c r="I226" s="302"/>
      <c r="J226" s="291"/>
      <c r="K226" s="36"/>
      <c r="L226" s="36"/>
      <c r="M226" s="257"/>
    </row>
    <row r="227" spans="2:13" ht="99.75">
      <c r="B227" s="288" t="s">
        <v>856</v>
      </c>
      <c r="C227" s="283" t="s">
        <v>1037</v>
      </c>
      <c r="D227" s="284" t="s">
        <v>784</v>
      </c>
      <c r="E227" s="285" t="s">
        <v>864</v>
      </c>
      <c r="F227" s="284" t="s">
        <v>866</v>
      </c>
      <c r="G227" s="284" t="s">
        <v>876</v>
      </c>
      <c r="H227" s="302"/>
      <c r="I227" s="302"/>
      <c r="J227" s="291"/>
      <c r="K227" s="36"/>
      <c r="L227" s="36"/>
      <c r="M227" s="257"/>
    </row>
    <row r="228" spans="2:13" ht="142.5">
      <c r="B228" s="287" t="s">
        <v>858</v>
      </c>
      <c r="C228" s="283" t="s">
        <v>1038</v>
      </c>
      <c r="D228" s="284" t="s">
        <v>784</v>
      </c>
      <c r="E228" s="285" t="s">
        <v>880</v>
      </c>
      <c r="F228" s="284" t="s">
        <v>881</v>
      </c>
      <c r="G228" s="284" t="s">
        <v>882</v>
      </c>
      <c r="H228" s="302"/>
      <c r="I228" s="302"/>
      <c r="J228" s="291"/>
      <c r="K228" s="36"/>
      <c r="L228" s="36"/>
      <c r="M228" s="257"/>
    </row>
    <row r="229" spans="2:13" ht="142.5">
      <c r="B229" s="288" t="s">
        <v>862</v>
      </c>
      <c r="C229" s="283" t="s">
        <v>1039</v>
      </c>
      <c r="D229" s="284" t="s">
        <v>748</v>
      </c>
      <c r="E229" s="285" t="s">
        <v>884</v>
      </c>
      <c r="F229" s="284" t="s">
        <v>885</v>
      </c>
      <c r="G229" s="284"/>
      <c r="H229" s="302"/>
      <c r="I229" s="302"/>
      <c r="J229" s="291"/>
      <c r="K229" s="36"/>
      <c r="L229" s="36"/>
      <c r="M229" s="257"/>
    </row>
    <row r="230" spans="2:13" ht="156.75">
      <c r="B230" s="287" t="s">
        <v>865</v>
      </c>
      <c r="C230" s="283" t="s">
        <v>1040</v>
      </c>
      <c r="D230" s="284" t="s">
        <v>748</v>
      </c>
      <c r="E230" s="285" t="s">
        <v>887</v>
      </c>
      <c r="F230" s="284" t="s">
        <v>888</v>
      </c>
      <c r="G230" s="284"/>
      <c r="H230" s="302"/>
      <c r="I230" s="302"/>
      <c r="J230" s="291"/>
      <c r="K230" s="36"/>
      <c r="L230" s="36"/>
      <c r="M230" s="257"/>
    </row>
    <row r="231" spans="2:13" ht="157.5" thickBot="1">
      <c r="B231" s="288" t="s">
        <v>867</v>
      </c>
      <c r="C231" s="313" t="s">
        <v>1041</v>
      </c>
      <c r="D231" s="314" t="s">
        <v>748</v>
      </c>
      <c r="E231" s="315" t="s">
        <v>890</v>
      </c>
      <c r="F231" s="314" t="s">
        <v>891</v>
      </c>
      <c r="G231" s="314"/>
      <c r="H231" s="316"/>
      <c r="I231" s="316"/>
      <c r="J231" s="292"/>
      <c r="K231" s="265"/>
      <c r="L231" s="265"/>
      <c r="M231" s="262"/>
    </row>
    <row r="232" spans="2:13" ht="28.5" customHeight="1">
      <c r="B232" s="287" t="s">
        <v>868</v>
      </c>
      <c r="C232" s="2480" t="s">
        <v>893</v>
      </c>
      <c r="D232" s="2481"/>
      <c r="E232" s="2481"/>
      <c r="F232" s="2481"/>
      <c r="G232" s="2481"/>
      <c r="H232" s="317"/>
      <c r="I232" s="317"/>
      <c r="J232" s="350" t="s">
        <v>1083</v>
      </c>
      <c r="K232" s="350" t="s">
        <v>1083</v>
      </c>
      <c r="L232" s="350" t="s">
        <v>1083</v>
      </c>
      <c r="M232" s="351" t="s">
        <v>1083</v>
      </c>
    </row>
    <row r="233" spans="2:13" ht="156.75">
      <c r="B233" s="288" t="s">
        <v>1219</v>
      </c>
      <c r="C233" s="283" t="s">
        <v>1042</v>
      </c>
      <c r="D233" s="284" t="s">
        <v>742</v>
      </c>
      <c r="E233" s="285" t="s">
        <v>895</v>
      </c>
      <c r="F233" s="284" t="s">
        <v>896</v>
      </c>
      <c r="G233" s="284"/>
      <c r="H233" s="302"/>
      <c r="I233" s="302"/>
      <c r="J233" s="353"/>
      <c r="K233" s="33"/>
      <c r="L233" s="33"/>
      <c r="M233" s="354"/>
    </row>
    <row r="234" spans="2:13" ht="71.25">
      <c r="B234" s="287" t="s">
        <v>870</v>
      </c>
      <c r="C234" s="283" t="s">
        <v>1043</v>
      </c>
      <c r="D234" s="284" t="s">
        <v>784</v>
      </c>
      <c r="E234" s="285" t="s">
        <v>874</v>
      </c>
      <c r="F234" s="284" t="s">
        <v>875</v>
      </c>
      <c r="G234" s="284" t="s">
        <v>876</v>
      </c>
      <c r="H234" s="302"/>
      <c r="I234" s="302"/>
      <c r="J234" s="353"/>
      <c r="K234" s="33"/>
      <c r="L234" s="33"/>
      <c r="M234" s="354"/>
    </row>
    <row r="235" spans="2:13" ht="100.5" thickBot="1">
      <c r="B235" s="288" t="s">
        <v>873</v>
      </c>
      <c r="C235" s="313" t="s">
        <v>1044</v>
      </c>
      <c r="D235" s="314" t="s">
        <v>784</v>
      </c>
      <c r="E235" s="315" t="s">
        <v>864</v>
      </c>
      <c r="F235" s="314" t="s">
        <v>866</v>
      </c>
      <c r="G235" s="314" t="s">
        <v>876</v>
      </c>
      <c r="H235" s="316"/>
      <c r="I235" s="316"/>
      <c r="J235" s="348"/>
      <c r="K235" s="261"/>
      <c r="L235" s="261"/>
      <c r="M235" s="349"/>
    </row>
    <row r="236" spans="2:13" ht="28.5" customHeight="1">
      <c r="B236" s="287" t="s">
        <v>877</v>
      </c>
      <c r="C236" s="2480" t="s">
        <v>900</v>
      </c>
      <c r="D236" s="2481"/>
      <c r="E236" s="2481"/>
      <c r="F236" s="2481"/>
      <c r="G236" s="2481"/>
      <c r="H236" s="317"/>
      <c r="I236" s="317"/>
      <c r="J236" s="350" t="s">
        <v>1083</v>
      </c>
      <c r="K236" s="350" t="s">
        <v>1083</v>
      </c>
      <c r="L236" s="350" t="s">
        <v>1083</v>
      </c>
      <c r="M236" s="351" t="s">
        <v>1083</v>
      </c>
    </row>
    <row r="237" spans="2:13" ht="171">
      <c r="B237" s="288" t="s">
        <v>878</v>
      </c>
      <c r="C237" s="283" t="s">
        <v>1045</v>
      </c>
      <c r="D237" s="284" t="s">
        <v>784</v>
      </c>
      <c r="E237" s="285" t="s">
        <v>902</v>
      </c>
      <c r="F237" s="284" t="s">
        <v>903</v>
      </c>
      <c r="G237" s="284" t="s">
        <v>904</v>
      </c>
      <c r="H237" s="302"/>
      <c r="I237" s="302"/>
      <c r="J237" s="291"/>
      <c r="K237" s="36"/>
      <c r="L237" s="36"/>
      <c r="M237" s="257"/>
    </row>
    <row r="238" spans="2:13" ht="171">
      <c r="B238" s="287" t="s">
        <v>879</v>
      </c>
      <c r="C238" s="283" t="s">
        <v>1046</v>
      </c>
      <c r="D238" s="284" t="s">
        <v>748</v>
      </c>
      <c r="E238" s="285" t="s">
        <v>906</v>
      </c>
      <c r="F238" s="284" t="s">
        <v>907</v>
      </c>
      <c r="G238" s="284"/>
      <c r="H238" s="302"/>
      <c r="I238" s="302"/>
      <c r="J238" s="291"/>
      <c r="K238" s="36"/>
      <c r="L238" s="36"/>
      <c r="M238" s="257"/>
    </row>
    <row r="239" spans="2:13" ht="328.5" thickBot="1">
      <c r="B239" s="288" t="s">
        <v>883</v>
      </c>
      <c r="C239" s="313" t="s">
        <v>1047</v>
      </c>
      <c r="D239" s="314" t="s">
        <v>748</v>
      </c>
      <c r="E239" s="315" t="s">
        <v>909</v>
      </c>
      <c r="F239" s="314" t="s">
        <v>910</v>
      </c>
      <c r="G239" s="314"/>
      <c r="H239" s="316"/>
      <c r="I239" s="316"/>
      <c r="J239" s="292"/>
      <c r="K239" s="265"/>
      <c r="L239" s="265"/>
      <c r="M239" s="262"/>
    </row>
    <row r="240" spans="2:13" ht="28.5" customHeight="1">
      <c r="B240" s="287" t="s">
        <v>886</v>
      </c>
      <c r="C240" s="2480" t="s">
        <v>912</v>
      </c>
      <c r="D240" s="2481"/>
      <c r="E240" s="2481"/>
      <c r="F240" s="2481"/>
      <c r="G240" s="2481"/>
      <c r="H240" s="317"/>
      <c r="I240" s="317"/>
      <c r="J240" s="350" t="s">
        <v>1083</v>
      </c>
      <c r="K240" s="350" t="s">
        <v>1083</v>
      </c>
      <c r="L240" s="350" t="s">
        <v>1083</v>
      </c>
      <c r="M240" s="351" t="s">
        <v>1083</v>
      </c>
    </row>
    <row r="241" spans="2:13" ht="48" customHeight="1" thickBot="1">
      <c r="B241" s="288" t="s">
        <v>889</v>
      </c>
      <c r="C241" s="313" t="s">
        <v>1048</v>
      </c>
      <c r="D241" s="314" t="s">
        <v>784</v>
      </c>
      <c r="E241" s="315" t="s">
        <v>902</v>
      </c>
      <c r="F241" s="314" t="s">
        <v>914</v>
      </c>
      <c r="G241" s="314" t="s">
        <v>915</v>
      </c>
      <c r="H241" s="318"/>
      <c r="I241" s="316"/>
      <c r="J241" s="348"/>
      <c r="K241" s="261"/>
      <c r="L241" s="261"/>
      <c r="M241" s="349"/>
    </row>
    <row r="242" spans="2:13" ht="28.5">
      <c r="B242" s="287" t="s">
        <v>892</v>
      </c>
      <c r="C242" s="2480" t="s">
        <v>917</v>
      </c>
      <c r="D242" s="2481"/>
      <c r="E242" s="2481"/>
      <c r="F242" s="2481"/>
      <c r="G242" s="2481"/>
      <c r="H242" s="317"/>
      <c r="I242" s="317"/>
      <c r="J242" s="350" t="s">
        <v>1083</v>
      </c>
      <c r="K242" s="350" t="s">
        <v>1083</v>
      </c>
      <c r="L242" s="350" t="s">
        <v>1083</v>
      </c>
      <c r="M242" s="351" t="s">
        <v>1083</v>
      </c>
    </row>
    <row r="243" spans="2:13" ht="86.25" thickBot="1">
      <c r="B243" s="288" t="s">
        <v>894</v>
      </c>
      <c r="C243" s="313" t="s">
        <v>1049</v>
      </c>
      <c r="D243" s="314" t="s">
        <v>761</v>
      </c>
      <c r="E243" s="315" t="s">
        <v>762</v>
      </c>
      <c r="F243" s="315"/>
      <c r="G243" s="314"/>
      <c r="H243" s="314"/>
      <c r="I243" s="316"/>
      <c r="J243" s="348"/>
      <c r="K243" s="261"/>
      <c r="L243" s="261"/>
      <c r="M243" s="349"/>
    </row>
    <row r="244" spans="2:13" ht="28.5" customHeight="1">
      <c r="B244" s="287" t="s">
        <v>897</v>
      </c>
      <c r="C244" s="2480" t="s">
        <v>920</v>
      </c>
      <c r="D244" s="2481"/>
      <c r="E244" s="2481"/>
      <c r="F244" s="2481"/>
      <c r="G244" s="2481"/>
      <c r="H244" s="317"/>
      <c r="I244" s="317"/>
      <c r="J244" s="350" t="s">
        <v>1083</v>
      </c>
      <c r="K244" s="350" t="s">
        <v>1083</v>
      </c>
      <c r="L244" s="350" t="s">
        <v>1083</v>
      </c>
      <c r="M244" s="351" t="s">
        <v>1083</v>
      </c>
    </row>
    <row r="245" spans="2:13" ht="142.5">
      <c r="B245" s="288" t="s">
        <v>898</v>
      </c>
      <c r="C245" s="283" t="s">
        <v>1050</v>
      </c>
      <c r="D245" s="284" t="s">
        <v>733</v>
      </c>
      <c r="E245" s="285" t="s">
        <v>922</v>
      </c>
      <c r="F245" s="284" t="s">
        <v>923</v>
      </c>
      <c r="G245" s="284"/>
      <c r="H245" s="302"/>
      <c r="I245" s="302"/>
      <c r="J245" s="291"/>
      <c r="K245" s="36"/>
      <c r="L245" s="36"/>
      <c r="M245" s="257"/>
    </row>
    <row r="246" spans="2:13" ht="213.75">
      <c r="B246" s="287" t="s">
        <v>899</v>
      </c>
      <c r="C246" s="283" t="s">
        <v>1051</v>
      </c>
      <c r="D246" s="284" t="s">
        <v>780</v>
      </c>
      <c r="E246" s="285" t="s">
        <v>925</v>
      </c>
      <c r="F246" s="284" t="s">
        <v>926</v>
      </c>
      <c r="G246" s="284"/>
      <c r="H246" s="302"/>
      <c r="I246" s="302"/>
      <c r="J246" s="291"/>
      <c r="K246" s="36"/>
      <c r="L246" s="36"/>
      <c r="M246" s="257"/>
    </row>
    <row r="247" spans="2:13" ht="128.25">
      <c r="B247" s="288" t="s">
        <v>901</v>
      </c>
      <c r="C247" s="283" t="s">
        <v>1052</v>
      </c>
      <c r="D247" s="284" t="s">
        <v>780</v>
      </c>
      <c r="E247" s="285" t="s">
        <v>928</v>
      </c>
      <c r="F247" s="284" t="s">
        <v>929</v>
      </c>
      <c r="G247" s="284"/>
      <c r="H247" s="302"/>
      <c r="I247" s="302"/>
      <c r="J247" s="291"/>
      <c r="K247" s="36"/>
      <c r="L247" s="36"/>
      <c r="M247" s="257"/>
    </row>
    <row r="248" spans="2:13" ht="409.5">
      <c r="B248" s="287" t="s">
        <v>905</v>
      </c>
      <c r="C248" s="283" t="s">
        <v>1053</v>
      </c>
      <c r="D248" s="284" t="s">
        <v>931</v>
      </c>
      <c r="E248" s="285" t="s">
        <v>932</v>
      </c>
      <c r="F248" s="284" t="s">
        <v>933</v>
      </c>
      <c r="G248" s="284"/>
      <c r="H248" s="302"/>
      <c r="I248" s="302"/>
      <c r="J248" s="291"/>
      <c r="K248" s="36"/>
      <c r="L248" s="36"/>
      <c r="M248" s="257"/>
    </row>
    <row r="249" spans="2:13" ht="71.25">
      <c r="B249" s="288" t="s">
        <v>908</v>
      </c>
      <c r="C249" s="283" t="s">
        <v>1054</v>
      </c>
      <c r="D249" s="284" t="s">
        <v>774</v>
      </c>
      <c r="E249" s="285" t="s">
        <v>935</v>
      </c>
      <c r="F249" s="284" t="s">
        <v>936</v>
      </c>
      <c r="G249" s="284"/>
      <c r="H249" s="302"/>
      <c r="I249" s="302"/>
      <c r="J249" s="291"/>
      <c r="K249" s="36"/>
      <c r="L249" s="36"/>
      <c r="M249" s="257"/>
    </row>
    <row r="250" spans="2:13" ht="114">
      <c r="B250" s="287" t="s">
        <v>911</v>
      </c>
      <c r="C250" s="283" t="s">
        <v>1055</v>
      </c>
      <c r="D250" s="284" t="s">
        <v>938</v>
      </c>
      <c r="E250" s="285" t="s">
        <v>939</v>
      </c>
      <c r="F250" s="284"/>
      <c r="G250" s="284"/>
      <c r="H250" s="302"/>
      <c r="I250" s="302"/>
      <c r="J250" s="291"/>
      <c r="K250" s="36"/>
      <c r="L250" s="36"/>
      <c r="M250" s="257"/>
    </row>
    <row r="251" spans="2:13" ht="85.5">
      <c r="B251" s="288" t="s">
        <v>913</v>
      </c>
      <c r="C251" s="283" t="s">
        <v>1056</v>
      </c>
      <c r="D251" s="284" t="s">
        <v>822</v>
      </c>
      <c r="E251" s="285" t="s">
        <v>941</v>
      </c>
      <c r="F251" s="284" t="s">
        <v>942</v>
      </c>
      <c r="G251" s="284"/>
      <c r="H251" s="302"/>
      <c r="I251" s="302"/>
      <c r="J251" s="291"/>
      <c r="K251" s="36"/>
      <c r="L251" s="36"/>
      <c r="M251" s="257"/>
    </row>
    <row r="252" spans="2:13" ht="57.75" thickBot="1">
      <c r="B252" s="287" t="s">
        <v>916</v>
      </c>
      <c r="C252" s="313" t="s">
        <v>1057</v>
      </c>
      <c r="D252" s="314" t="s">
        <v>822</v>
      </c>
      <c r="E252" s="315" t="s">
        <v>944</v>
      </c>
      <c r="F252" s="314" t="s">
        <v>945</v>
      </c>
      <c r="G252" s="314"/>
      <c r="H252" s="316"/>
      <c r="I252" s="316"/>
      <c r="J252" s="292"/>
      <c r="K252" s="265"/>
      <c r="L252" s="265"/>
      <c r="M252" s="262"/>
    </row>
    <row r="253" spans="2:13" ht="28.5" customHeight="1">
      <c r="B253" s="288" t="s">
        <v>1220</v>
      </c>
      <c r="C253" s="2480" t="s">
        <v>947</v>
      </c>
      <c r="D253" s="2481"/>
      <c r="E253" s="2481"/>
      <c r="F253" s="2481"/>
      <c r="G253" s="2481"/>
      <c r="H253" s="317"/>
      <c r="I253" s="317"/>
      <c r="J253" s="350" t="s">
        <v>1083</v>
      </c>
      <c r="K253" s="350" t="s">
        <v>1083</v>
      </c>
      <c r="L253" s="350" t="s">
        <v>1083</v>
      </c>
      <c r="M253" s="351" t="s">
        <v>1083</v>
      </c>
    </row>
    <row r="254" spans="2:13" ht="171">
      <c r="B254" s="287" t="s">
        <v>918</v>
      </c>
      <c r="C254" s="283" t="s">
        <v>1058</v>
      </c>
      <c r="D254" s="284" t="s">
        <v>938</v>
      </c>
      <c r="E254" s="285" t="s">
        <v>949</v>
      </c>
      <c r="F254" s="284" t="s">
        <v>950</v>
      </c>
      <c r="G254" s="284"/>
      <c r="H254" s="302"/>
      <c r="I254" s="302"/>
      <c r="J254" s="291"/>
      <c r="K254" s="36"/>
      <c r="L254" s="36"/>
      <c r="M254" s="257"/>
    </row>
    <row r="255" spans="2:13" ht="85.5">
      <c r="B255" s="288" t="s">
        <v>919</v>
      </c>
      <c r="C255" s="283" t="s">
        <v>1059</v>
      </c>
      <c r="D255" s="284" t="s">
        <v>733</v>
      </c>
      <c r="E255" s="285" t="s">
        <v>952</v>
      </c>
      <c r="F255" s="284" t="s">
        <v>953</v>
      </c>
      <c r="G255" s="284"/>
      <c r="H255" s="302"/>
      <c r="I255" s="302"/>
      <c r="J255" s="291"/>
      <c r="K255" s="36"/>
      <c r="L255" s="36"/>
      <c r="M255" s="257"/>
    </row>
    <row r="256" spans="2:13" ht="42.75">
      <c r="B256" s="287" t="s">
        <v>921</v>
      </c>
      <c r="C256" s="283" t="s">
        <v>1060</v>
      </c>
      <c r="D256" s="284" t="s">
        <v>799</v>
      </c>
      <c r="E256" s="285" t="s">
        <v>956</v>
      </c>
      <c r="F256" s="352"/>
      <c r="G256" s="352" t="s">
        <v>801</v>
      </c>
      <c r="H256" s="284"/>
      <c r="I256" s="302"/>
      <c r="J256" s="353"/>
      <c r="K256" s="33"/>
      <c r="L256" s="33"/>
      <c r="M256" s="354"/>
    </row>
    <row r="257" spans="2:13" ht="156.75">
      <c r="B257" s="288" t="s">
        <v>924</v>
      </c>
      <c r="C257" s="283" t="s">
        <v>1061</v>
      </c>
      <c r="D257" s="284" t="s">
        <v>770</v>
      </c>
      <c r="E257" s="285" t="s">
        <v>958</v>
      </c>
      <c r="F257" s="284" t="s">
        <v>1081</v>
      </c>
      <c r="G257" s="284"/>
      <c r="H257" s="302"/>
      <c r="I257" s="302"/>
      <c r="J257" s="291"/>
      <c r="K257" s="36"/>
      <c r="L257" s="36"/>
      <c r="M257" s="257"/>
    </row>
    <row r="258" spans="2:13" ht="171">
      <c r="B258" s="287" t="s">
        <v>927</v>
      </c>
      <c r="C258" s="283" t="s">
        <v>1062</v>
      </c>
      <c r="D258" s="284" t="s">
        <v>836</v>
      </c>
      <c r="E258" s="285" t="s">
        <v>961</v>
      </c>
      <c r="F258" s="284" t="s">
        <v>962</v>
      </c>
      <c r="G258" s="284"/>
      <c r="H258" s="302"/>
      <c r="I258" s="302"/>
      <c r="J258" s="291"/>
      <c r="K258" s="36"/>
      <c r="L258" s="36"/>
      <c r="M258" s="257"/>
    </row>
    <row r="259" spans="2:13" ht="128.25">
      <c r="B259" s="288" t="s">
        <v>930</v>
      </c>
      <c r="C259" s="283" t="s">
        <v>1063</v>
      </c>
      <c r="D259" s="284" t="s">
        <v>844</v>
      </c>
      <c r="E259" s="285" t="s">
        <v>964</v>
      </c>
      <c r="F259" s="284" t="s">
        <v>965</v>
      </c>
      <c r="G259" s="284"/>
      <c r="H259" s="302"/>
      <c r="I259" s="302"/>
      <c r="J259" s="291"/>
      <c r="K259" s="36"/>
      <c r="L259" s="36"/>
      <c r="M259" s="257"/>
    </row>
    <row r="260" spans="2:13" ht="57">
      <c r="B260" s="287" t="s">
        <v>934</v>
      </c>
      <c r="C260" s="283" t="s">
        <v>1064</v>
      </c>
      <c r="D260" s="284" t="s">
        <v>844</v>
      </c>
      <c r="E260" s="285" t="s">
        <v>967</v>
      </c>
      <c r="F260" s="284"/>
      <c r="G260" s="284"/>
      <c r="H260" s="302"/>
      <c r="I260" s="302"/>
      <c r="J260" s="291"/>
      <c r="K260" s="36"/>
      <c r="L260" s="36"/>
      <c r="M260" s="257"/>
    </row>
    <row r="261" spans="2:13" ht="85.5">
      <c r="B261" s="288" t="s">
        <v>937</v>
      </c>
      <c r="C261" s="283" t="s">
        <v>1065</v>
      </c>
      <c r="D261" s="284" t="s">
        <v>844</v>
      </c>
      <c r="E261" s="285" t="s">
        <v>969</v>
      </c>
      <c r="F261" s="284" t="s">
        <v>970</v>
      </c>
      <c r="G261" s="284"/>
      <c r="H261" s="302"/>
      <c r="I261" s="302"/>
      <c r="J261" s="291"/>
      <c r="K261" s="36"/>
      <c r="L261" s="36"/>
      <c r="M261" s="257"/>
    </row>
    <row r="262" spans="2:13" ht="57.75" thickBot="1">
      <c r="B262" s="287" t="s">
        <v>1221</v>
      </c>
      <c r="C262" s="313" t="s">
        <v>1066</v>
      </c>
      <c r="D262" s="314" t="s">
        <v>844</v>
      </c>
      <c r="E262" s="315" t="s">
        <v>972</v>
      </c>
      <c r="F262" s="314"/>
      <c r="G262" s="314"/>
      <c r="H262" s="316"/>
      <c r="I262" s="316"/>
      <c r="J262" s="292"/>
      <c r="K262" s="265"/>
      <c r="L262" s="265"/>
      <c r="M262" s="262"/>
    </row>
    <row r="263" spans="2:13" ht="28.5" customHeight="1">
      <c r="B263" s="288" t="s">
        <v>940</v>
      </c>
      <c r="C263" s="2480" t="s">
        <v>974</v>
      </c>
      <c r="D263" s="2481"/>
      <c r="E263" s="2481"/>
      <c r="F263" s="2481"/>
      <c r="G263" s="2481"/>
      <c r="H263" s="317"/>
      <c r="I263" s="317"/>
      <c r="J263" s="350" t="s">
        <v>1083</v>
      </c>
      <c r="K263" s="350" t="s">
        <v>1083</v>
      </c>
      <c r="L263" s="350" t="s">
        <v>1083</v>
      </c>
      <c r="M263" s="351" t="s">
        <v>1083</v>
      </c>
    </row>
    <row r="264" spans="2:13" ht="171">
      <c r="B264" s="287" t="s">
        <v>943</v>
      </c>
      <c r="C264" s="283" t="s">
        <v>1067</v>
      </c>
      <c r="D264" s="284" t="s">
        <v>836</v>
      </c>
      <c r="E264" s="285" t="s">
        <v>975</v>
      </c>
      <c r="F264" s="284" t="s">
        <v>976</v>
      </c>
      <c r="G264" s="284"/>
      <c r="H264" s="302"/>
      <c r="I264" s="302"/>
      <c r="J264" s="291"/>
      <c r="K264" s="36"/>
      <c r="L264" s="36"/>
      <c r="M264" s="257"/>
    </row>
    <row r="265" spans="2:13" ht="28.5">
      <c r="B265" s="288" t="s">
        <v>946</v>
      </c>
      <c r="C265" s="2480" t="s">
        <v>977</v>
      </c>
      <c r="D265" s="2481"/>
      <c r="E265" s="2481"/>
      <c r="F265" s="2481"/>
      <c r="G265" s="2481"/>
      <c r="H265" s="317"/>
      <c r="I265" s="317"/>
      <c r="J265" s="350" t="s">
        <v>1083</v>
      </c>
      <c r="K265" s="350" t="s">
        <v>1083</v>
      </c>
      <c r="L265" s="350" t="s">
        <v>1083</v>
      </c>
      <c r="M265" s="351" t="s">
        <v>1083</v>
      </c>
    </row>
    <row r="266" spans="2:13" ht="71.25">
      <c r="B266" s="287" t="s">
        <v>948</v>
      </c>
      <c r="C266" s="283" t="s">
        <v>1068</v>
      </c>
      <c r="D266" s="284" t="s">
        <v>822</v>
      </c>
      <c r="E266" s="285" t="s">
        <v>978</v>
      </c>
      <c r="F266" s="284"/>
      <c r="G266" s="284"/>
      <c r="H266" s="302"/>
      <c r="I266" s="302"/>
      <c r="J266" s="291"/>
      <c r="K266" s="36"/>
      <c r="L266" s="36"/>
      <c r="M266" s="257"/>
    </row>
    <row r="267" spans="2:13" ht="114">
      <c r="B267" s="288" t="s">
        <v>951</v>
      </c>
      <c r="C267" s="283" t="s">
        <v>1069</v>
      </c>
      <c r="D267" s="284" t="s">
        <v>822</v>
      </c>
      <c r="E267" s="285" t="s">
        <v>979</v>
      </c>
      <c r="F267" s="284"/>
      <c r="G267" s="284"/>
      <c r="H267" s="302"/>
      <c r="I267" s="302"/>
      <c r="J267" s="291"/>
      <c r="K267" s="36"/>
      <c r="L267" s="36"/>
      <c r="M267" s="257"/>
    </row>
    <row r="268" spans="2:13" ht="71.25">
      <c r="B268" s="287" t="s">
        <v>1222</v>
      </c>
      <c r="C268" s="283" t="s">
        <v>1070</v>
      </c>
      <c r="D268" s="284" t="s">
        <v>822</v>
      </c>
      <c r="E268" s="285" t="s">
        <v>980</v>
      </c>
      <c r="F268" s="284" t="s">
        <v>981</v>
      </c>
      <c r="G268" s="284"/>
      <c r="H268" s="302"/>
      <c r="I268" s="302"/>
      <c r="J268" s="291"/>
      <c r="K268" s="36"/>
      <c r="L268" s="36"/>
      <c r="M268" s="257"/>
    </row>
    <row r="269" spans="2:13" ht="114">
      <c r="B269" s="288" t="s">
        <v>954</v>
      </c>
      <c r="C269" s="283" t="s">
        <v>1071</v>
      </c>
      <c r="D269" s="284" t="s">
        <v>822</v>
      </c>
      <c r="E269" s="285" t="s">
        <v>982</v>
      </c>
      <c r="F269" s="284"/>
      <c r="G269" s="284"/>
      <c r="H269" s="302"/>
      <c r="I269" s="302"/>
      <c r="J269" s="291"/>
      <c r="K269" s="36"/>
      <c r="L269" s="36"/>
      <c r="M269" s="257"/>
    </row>
    <row r="270" spans="2:13" ht="114">
      <c r="B270" s="287" t="s">
        <v>1223</v>
      </c>
      <c r="C270" s="283" t="s">
        <v>1072</v>
      </c>
      <c r="D270" s="284" t="s">
        <v>822</v>
      </c>
      <c r="E270" s="285" t="s">
        <v>982</v>
      </c>
      <c r="F270" s="284" t="s">
        <v>983</v>
      </c>
      <c r="G270" s="284"/>
      <c r="H270" s="302"/>
      <c r="I270" s="302"/>
      <c r="J270" s="291"/>
      <c r="K270" s="36"/>
      <c r="L270" s="36"/>
      <c r="M270" s="257"/>
    </row>
    <row r="271" spans="2:13" ht="71.25">
      <c r="B271" s="288" t="s">
        <v>955</v>
      </c>
      <c r="C271" s="283" t="s">
        <v>1073</v>
      </c>
      <c r="D271" s="284" t="s">
        <v>822</v>
      </c>
      <c r="E271" s="285" t="s">
        <v>984</v>
      </c>
      <c r="F271" s="284"/>
      <c r="G271" s="284"/>
      <c r="H271" s="302"/>
      <c r="I271" s="302"/>
      <c r="J271" s="291"/>
      <c r="K271" s="36"/>
      <c r="L271" s="36"/>
      <c r="M271" s="257"/>
    </row>
    <row r="272" spans="2:13" ht="57">
      <c r="B272" s="287" t="s">
        <v>957</v>
      </c>
      <c r="C272" s="283" t="s">
        <v>1074</v>
      </c>
      <c r="D272" s="284" t="s">
        <v>822</v>
      </c>
      <c r="E272" s="285" t="s">
        <v>984</v>
      </c>
      <c r="F272" s="284"/>
      <c r="G272" s="284"/>
      <c r="H272" s="302"/>
      <c r="I272" s="302"/>
      <c r="J272" s="291"/>
      <c r="K272" s="36"/>
      <c r="L272" s="36"/>
      <c r="M272" s="257"/>
    </row>
    <row r="273" spans="2:13" ht="57.75" thickBot="1">
      <c r="B273" s="288" t="s">
        <v>959</v>
      </c>
      <c r="C273" s="313" t="s">
        <v>1075</v>
      </c>
      <c r="D273" s="314" t="s">
        <v>844</v>
      </c>
      <c r="E273" s="315" t="s">
        <v>985</v>
      </c>
      <c r="F273" s="314" t="s">
        <v>965</v>
      </c>
      <c r="G273" s="314"/>
      <c r="H273" s="316"/>
      <c r="I273" s="316"/>
      <c r="J273" s="292"/>
      <c r="K273" s="265"/>
      <c r="L273" s="265"/>
      <c r="M273" s="262"/>
    </row>
    <row r="274" spans="2:13" ht="72" thickBot="1">
      <c r="B274" s="287" t="s">
        <v>960</v>
      </c>
      <c r="C274" s="313" t="s">
        <v>1112</v>
      </c>
      <c r="D274" s="314" t="s">
        <v>736</v>
      </c>
      <c r="E274" s="315" t="s">
        <v>1113</v>
      </c>
      <c r="F274" s="314"/>
      <c r="G274" s="314"/>
      <c r="H274" s="316"/>
      <c r="I274" s="316"/>
      <c r="J274" s="348"/>
      <c r="K274" s="261"/>
      <c r="L274" s="261"/>
      <c r="M274" s="349"/>
    </row>
    <row r="275" spans="2:13" ht="28.5" customHeight="1">
      <c r="B275" s="288" t="s">
        <v>963</v>
      </c>
      <c r="C275" s="2480" t="s">
        <v>986</v>
      </c>
      <c r="D275" s="2481"/>
      <c r="E275" s="2481"/>
      <c r="F275" s="2481"/>
      <c r="G275" s="2481"/>
      <c r="H275" s="317"/>
      <c r="I275" s="317"/>
      <c r="J275" s="350" t="s">
        <v>1083</v>
      </c>
      <c r="K275" s="350" t="s">
        <v>1083</v>
      </c>
      <c r="L275" s="350" t="s">
        <v>1083</v>
      </c>
      <c r="M275" s="351" t="s">
        <v>1083</v>
      </c>
    </row>
    <row r="276" spans="2:13" ht="128.25">
      <c r="B276" s="287" t="s">
        <v>966</v>
      </c>
      <c r="C276" s="283" t="s">
        <v>1076</v>
      </c>
      <c r="D276" s="284" t="s">
        <v>784</v>
      </c>
      <c r="E276" s="285" t="s">
        <v>987</v>
      </c>
      <c r="F276" s="284" t="s">
        <v>988</v>
      </c>
      <c r="G276" s="284" t="s">
        <v>861</v>
      </c>
      <c r="H276" s="302"/>
      <c r="I276" s="302"/>
      <c r="J276" s="291"/>
      <c r="K276" s="36"/>
      <c r="L276" s="36"/>
      <c r="M276" s="257"/>
    </row>
    <row r="277" spans="2:13" ht="185.25">
      <c r="B277" s="288" t="s">
        <v>968</v>
      </c>
      <c r="C277" s="283" t="s">
        <v>1077</v>
      </c>
      <c r="D277" s="284" t="s">
        <v>784</v>
      </c>
      <c r="E277" s="285" t="s">
        <v>989</v>
      </c>
      <c r="F277" s="284" t="s">
        <v>990</v>
      </c>
      <c r="G277" s="284" t="s">
        <v>882</v>
      </c>
      <c r="H277" s="302"/>
      <c r="I277" s="302"/>
      <c r="J277" s="291"/>
      <c r="K277" s="36"/>
      <c r="L277" s="36"/>
      <c r="M277" s="257"/>
    </row>
    <row r="278" spans="2:13" ht="57">
      <c r="B278" s="287" t="s">
        <v>971</v>
      </c>
      <c r="C278" s="283" t="s">
        <v>1078</v>
      </c>
      <c r="D278" s="284" t="s">
        <v>748</v>
      </c>
      <c r="E278" s="285" t="s">
        <v>991</v>
      </c>
      <c r="F278" s="284" t="s">
        <v>992</v>
      </c>
      <c r="G278" s="284"/>
      <c r="H278" s="302"/>
      <c r="I278" s="302"/>
      <c r="J278" s="291"/>
      <c r="K278" s="36"/>
      <c r="L278" s="36"/>
      <c r="M278" s="257"/>
    </row>
    <row r="279" spans="2:13" ht="72" thickBot="1">
      <c r="B279" s="288" t="s">
        <v>973</v>
      </c>
      <c r="C279" s="313" t="s">
        <v>1079</v>
      </c>
      <c r="D279" s="314" t="s">
        <v>748</v>
      </c>
      <c r="E279" s="315" t="s">
        <v>993</v>
      </c>
      <c r="F279" s="314" t="s">
        <v>994</v>
      </c>
      <c r="G279" s="314"/>
      <c r="H279" s="316"/>
      <c r="I279" s="316"/>
      <c r="J279" s="292"/>
      <c r="K279" s="265"/>
      <c r="L279" s="265"/>
      <c r="M279" s="262"/>
    </row>
  </sheetData>
  <sheetProtection/>
  <mergeCells count="43">
    <mergeCell ref="C275:G275"/>
    <mergeCell ref="C178:G178"/>
    <mergeCell ref="C181:G181"/>
    <mergeCell ref="C188:G188"/>
    <mergeCell ref="C192:G192"/>
    <mergeCell ref="C215:G215"/>
    <mergeCell ref="C217:G217"/>
    <mergeCell ref="C223:G223"/>
    <mergeCell ref="C232:G232"/>
    <mergeCell ref="C236:G236"/>
    <mergeCell ref="C240:G240"/>
    <mergeCell ref="C242:G242"/>
    <mergeCell ref="C244:G244"/>
    <mergeCell ref="C253:G253"/>
    <mergeCell ref="C263:G263"/>
    <mergeCell ref="C265:G265"/>
    <mergeCell ref="B177:C177"/>
    <mergeCell ref="B105:C107"/>
    <mergeCell ref="D105:D107"/>
    <mergeCell ref="B118:C120"/>
    <mergeCell ref="D118:D120"/>
    <mergeCell ref="B143:C145"/>
    <mergeCell ref="D143:D145"/>
    <mergeCell ref="B80:C82"/>
    <mergeCell ref="D80:D82"/>
    <mergeCell ref="B44:C46"/>
    <mergeCell ref="D44:D46"/>
    <mergeCell ref="B53:C55"/>
    <mergeCell ref="D53:D55"/>
    <mergeCell ref="B68:C70"/>
    <mergeCell ref="D68:D70"/>
    <mergeCell ref="C19:E19"/>
    <mergeCell ref="F19:G19"/>
    <mergeCell ref="C20:E20"/>
    <mergeCell ref="F20:G20"/>
    <mergeCell ref="B22:C24"/>
    <mergeCell ref="D22:D24"/>
    <mergeCell ref="C2:R2"/>
    <mergeCell ref="B4:C5"/>
    <mergeCell ref="B16:E17"/>
    <mergeCell ref="F16:G17"/>
    <mergeCell ref="C18:E18"/>
    <mergeCell ref="F18:G18"/>
  </mergeCells>
  <printOptions/>
  <pageMargins left="0.7" right="0.7" top="0.75" bottom="0.75" header="0.3" footer="0.3"/>
  <pageSetup horizontalDpi="600" verticalDpi="600" orientation="landscape" paperSize="9" scale="35" r:id="rId1"/>
  <rowBreaks count="2" manualBreakCount="2">
    <brk id="39" max="255" man="1"/>
    <brk id="63" max="255" man="1"/>
  </rowBreaks>
</worksheet>
</file>

<file path=xl/worksheets/sheet7.xml><?xml version="1.0" encoding="utf-8"?>
<worksheet xmlns="http://schemas.openxmlformats.org/spreadsheetml/2006/main" xmlns:r="http://schemas.openxmlformats.org/officeDocument/2006/relationships">
  <dimension ref="A1:AO15"/>
  <sheetViews>
    <sheetView showGridLines="0" zoomScale="70" zoomScaleNormal="70" zoomScaleSheetLayoutView="40" zoomScalePageLayoutView="0" workbookViewId="0" topLeftCell="A1">
      <selection activeCell="AM19" sqref="AM19"/>
    </sheetView>
  </sheetViews>
  <sheetFormatPr defaultColWidth="21.140625" defaultRowHeight="15"/>
  <cols>
    <col min="1" max="1" width="0.5625" style="391" customWidth="1"/>
    <col min="2" max="2" width="10.00390625" style="392" customWidth="1"/>
    <col min="3" max="3" width="20.28125" style="391" customWidth="1"/>
    <col min="4" max="4" width="12.421875" style="391" customWidth="1"/>
    <col min="5" max="5" width="14.140625" style="391" customWidth="1"/>
    <col min="6" max="6" width="16.57421875" style="391" customWidth="1"/>
    <col min="7" max="7" width="15.28125" style="391" customWidth="1"/>
    <col min="8" max="8" width="15.00390625" style="391" customWidth="1"/>
    <col min="9" max="40" width="18.421875" style="391" customWidth="1"/>
    <col min="41" max="16384" width="21.140625" style="391" customWidth="1"/>
  </cols>
  <sheetData>
    <row r="1" spans="1:2" ht="19.5" customHeight="1">
      <c r="A1" s="389"/>
      <c r="B1" s="390"/>
    </row>
    <row r="2" spans="3:30" ht="35.25" customHeight="1">
      <c r="C2" s="393" t="s">
        <v>1226</v>
      </c>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row>
    <row r="3" ht="28.5" customHeight="1"/>
    <row r="4" spans="2:40" ht="57" customHeight="1">
      <c r="B4" s="394"/>
      <c r="C4" s="2484" t="s">
        <v>1227</v>
      </c>
      <c r="D4" s="2485"/>
      <c r="E4" s="2485"/>
      <c r="F4" s="2485"/>
      <c r="G4" s="2485"/>
      <c r="H4" s="2486"/>
      <c r="I4" s="2484" t="s">
        <v>1228</v>
      </c>
      <c r="J4" s="2485"/>
      <c r="K4" s="2485"/>
      <c r="L4" s="2485"/>
      <c r="M4" s="2485"/>
      <c r="N4" s="2485"/>
      <c r="O4" s="2485"/>
      <c r="P4" s="2485"/>
      <c r="Q4" s="2485"/>
      <c r="R4" s="2485"/>
      <c r="S4" s="2485"/>
      <c r="T4" s="2485"/>
      <c r="U4" s="2485"/>
      <c r="V4" s="2485"/>
      <c r="W4" s="2486"/>
      <c r="X4" s="2484" t="s">
        <v>1229</v>
      </c>
      <c r="Y4" s="2485"/>
      <c r="Z4" s="2485"/>
      <c r="AA4" s="2485"/>
      <c r="AB4" s="2485"/>
      <c r="AC4" s="2485"/>
      <c r="AD4" s="2485"/>
      <c r="AE4" s="2485"/>
      <c r="AF4" s="2485"/>
      <c r="AG4" s="2485"/>
      <c r="AH4" s="2485"/>
      <c r="AI4" s="2485"/>
      <c r="AJ4" s="2485"/>
      <c r="AK4" s="2486"/>
      <c r="AL4" s="2484" t="s">
        <v>1230</v>
      </c>
      <c r="AM4" s="2485"/>
      <c r="AN4" s="2486"/>
    </row>
    <row r="5" spans="2:40" ht="57" customHeight="1">
      <c r="B5" s="395"/>
      <c r="C5" s="2487" t="s">
        <v>1231</v>
      </c>
      <c r="D5" s="2487" t="s">
        <v>1232</v>
      </c>
      <c r="E5" s="2487" t="s">
        <v>1233</v>
      </c>
      <c r="F5" s="2487" t="s">
        <v>1234</v>
      </c>
      <c r="G5" s="2487" t="s">
        <v>1235</v>
      </c>
      <c r="H5" s="2487" t="s">
        <v>1236</v>
      </c>
      <c r="I5" s="396"/>
      <c r="J5" s="397"/>
      <c r="K5" s="397"/>
      <c r="L5" s="397"/>
      <c r="M5" s="2499" t="s">
        <v>1237</v>
      </c>
      <c r="N5" s="2493" t="s">
        <v>1238</v>
      </c>
      <c r="O5" s="398"/>
      <c r="P5" s="398"/>
      <c r="Q5" s="398"/>
      <c r="R5" s="397"/>
      <c r="S5" s="399"/>
      <c r="T5" s="399"/>
      <c r="U5" s="399"/>
      <c r="V5" s="400"/>
      <c r="W5" s="400"/>
      <c r="X5" s="401"/>
      <c r="Y5" s="399"/>
      <c r="Z5" s="399"/>
      <c r="AA5" s="399"/>
      <c r="AB5" s="2499" t="s">
        <v>1237</v>
      </c>
      <c r="AC5" s="2496" t="s">
        <v>1239</v>
      </c>
      <c r="AD5" s="402"/>
      <c r="AE5" s="403"/>
      <c r="AF5" s="403"/>
      <c r="AG5" s="404"/>
      <c r="AH5" s="2496" t="s">
        <v>2529</v>
      </c>
      <c r="AI5" s="405"/>
      <c r="AJ5" s="405"/>
      <c r="AK5" s="2426"/>
      <c r="AL5" s="405"/>
      <c r="AM5" s="397"/>
      <c r="AN5" s="2501" t="s">
        <v>1240</v>
      </c>
    </row>
    <row r="6" spans="2:40" ht="57.75" customHeight="1">
      <c r="B6" s="395"/>
      <c r="C6" s="2488"/>
      <c r="D6" s="2488"/>
      <c r="E6" s="2488"/>
      <c r="F6" s="2488"/>
      <c r="G6" s="2488"/>
      <c r="H6" s="2488"/>
      <c r="I6" s="2487" t="s">
        <v>1241</v>
      </c>
      <c r="J6" s="2487" t="s">
        <v>1242</v>
      </c>
      <c r="K6" s="2487" t="s">
        <v>1243</v>
      </c>
      <c r="L6" s="2487" t="s">
        <v>1244</v>
      </c>
      <c r="M6" s="2500"/>
      <c r="N6" s="2494"/>
      <c r="O6" s="406"/>
      <c r="P6" s="2490" t="s">
        <v>1245</v>
      </c>
      <c r="Q6" s="407"/>
      <c r="R6" s="408"/>
      <c r="S6" s="408"/>
      <c r="T6" s="408"/>
      <c r="U6" s="409"/>
      <c r="V6" s="2496" t="s">
        <v>150</v>
      </c>
      <c r="W6" s="410"/>
      <c r="X6" s="2487" t="s">
        <v>1241</v>
      </c>
      <c r="Y6" s="2487" t="s">
        <v>1242</v>
      </c>
      <c r="Z6" s="2487" t="s">
        <v>1243</v>
      </c>
      <c r="AA6" s="2487" t="s">
        <v>1244</v>
      </c>
      <c r="AB6" s="2500"/>
      <c r="AC6" s="2488"/>
      <c r="AD6" s="2496" t="s">
        <v>1246</v>
      </c>
      <c r="AE6" s="411"/>
      <c r="AF6" s="412"/>
      <c r="AG6" s="2487" t="s">
        <v>1247</v>
      </c>
      <c r="AH6" s="2497"/>
      <c r="AI6" s="2487" t="s">
        <v>2530</v>
      </c>
      <c r="AJ6" s="2487" t="s">
        <v>2531</v>
      </c>
      <c r="AK6" s="2487" t="s">
        <v>2532</v>
      </c>
      <c r="AL6" s="2487" t="s">
        <v>1248</v>
      </c>
      <c r="AM6" s="2487" t="s">
        <v>1249</v>
      </c>
      <c r="AN6" s="2502"/>
    </row>
    <row r="7" spans="2:40" ht="46.5" customHeight="1">
      <c r="B7" s="395"/>
      <c r="C7" s="2488"/>
      <c r="D7" s="2488"/>
      <c r="E7" s="2488"/>
      <c r="F7" s="2488"/>
      <c r="G7" s="2488"/>
      <c r="H7" s="2488"/>
      <c r="I7" s="2488"/>
      <c r="J7" s="2488"/>
      <c r="K7" s="2488"/>
      <c r="L7" s="2488"/>
      <c r="M7" s="2500"/>
      <c r="N7" s="2494"/>
      <c r="O7" s="413"/>
      <c r="P7" s="2491"/>
      <c r="Q7" s="414"/>
      <c r="R7" s="2496" t="s">
        <v>20</v>
      </c>
      <c r="S7" s="402"/>
      <c r="T7" s="2496" t="s">
        <v>120</v>
      </c>
      <c r="U7" s="402"/>
      <c r="V7" s="2497"/>
      <c r="W7" s="413"/>
      <c r="X7" s="2488"/>
      <c r="Y7" s="2488"/>
      <c r="Z7" s="2488"/>
      <c r="AA7" s="2488"/>
      <c r="AB7" s="2500"/>
      <c r="AC7" s="2488"/>
      <c r="AD7" s="2497"/>
      <c r="AE7" s="2487" t="s">
        <v>1250</v>
      </c>
      <c r="AF7" s="2487" t="s">
        <v>1251</v>
      </c>
      <c r="AG7" s="2488"/>
      <c r="AH7" s="2497"/>
      <c r="AI7" s="2488"/>
      <c r="AJ7" s="2488"/>
      <c r="AK7" s="2488"/>
      <c r="AL7" s="2488"/>
      <c r="AM7" s="2488"/>
      <c r="AN7" s="2502"/>
    </row>
    <row r="8" spans="2:40" ht="58.5" customHeight="1">
      <c r="B8" s="395"/>
      <c r="C8" s="2489"/>
      <c r="D8" s="2489"/>
      <c r="E8" s="2489"/>
      <c r="F8" s="2489"/>
      <c r="G8" s="2489"/>
      <c r="H8" s="2489"/>
      <c r="I8" s="2489"/>
      <c r="J8" s="2489"/>
      <c r="K8" s="2489"/>
      <c r="L8" s="2489"/>
      <c r="M8" s="2495"/>
      <c r="N8" s="2495"/>
      <c r="O8" s="415" t="s">
        <v>1252</v>
      </c>
      <c r="P8" s="2492"/>
      <c r="Q8" s="415" t="s">
        <v>1253</v>
      </c>
      <c r="R8" s="2498"/>
      <c r="S8" s="415" t="s">
        <v>1254</v>
      </c>
      <c r="T8" s="2498"/>
      <c r="U8" s="415" t="s">
        <v>1255</v>
      </c>
      <c r="V8" s="2498"/>
      <c r="W8" s="415" t="s">
        <v>1256</v>
      </c>
      <c r="X8" s="2489"/>
      <c r="Y8" s="2489"/>
      <c r="Z8" s="2489"/>
      <c r="AA8" s="2489"/>
      <c r="AB8" s="2495"/>
      <c r="AC8" s="2489"/>
      <c r="AD8" s="2498"/>
      <c r="AE8" s="2489"/>
      <c r="AF8" s="2489"/>
      <c r="AG8" s="2489"/>
      <c r="AH8" s="2498"/>
      <c r="AI8" s="2489"/>
      <c r="AJ8" s="2489"/>
      <c r="AK8" s="2489"/>
      <c r="AL8" s="2489"/>
      <c r="AM8" s="2489"/>
      <c r="AN8" s="2503"/>
    </row>
    <row r="9" spans="2:40" ht="15.75" customHeight="1">
      <c r="B9" s="416"/>
      <c r="C9" s="417" t="s">
        <v>35</v>
      </c>
      <c r="D9" s="418" t="s">
        <v>36</v>
      </c>
      <c r="E9" s="418" t="s">
        <v>217</v>
      </c>
      <c r="F9" s="417" t="s">
        <v>218</v>
      </c>
      <c r="G9" s="418" t="s">
        <v>219</v>
      </c>
      <c r="H9" s="417" t="s">
        <v>220</v>
      </c>
      <c r="I9" s="418" t="s">
        <v>221</v>
      </c>
      <c r="J9" s="417" t="s">
        <v>222</v>
      </c>
      <c r="K9" s="418" t="s">
        <v>223</v>
      </c>
      <c r="L9" s="417" t="s">
        <v>224</v>
      </c>
      <c r="M9" s="418" t="s">
        <v>225</v>
      </c>
      <c r="N9" s="417" t="s">
        <v>226</v>
      </c>
      <c r="O9" s="418" t="s">
        <v>227</v>
      </c>
      <c r="P9" s="417" t="s">
        <v>228</v>
      </c>
      <c r="Q9" s="418" t="s">
        <v>229</v>
      </c>
      <c r="R9" s="417" t="s">
        <v>230</v>
      </c>
      <c r="S9" s="418" t="s">
        <v>231</v>
      </c>
      <c r="T9" s="417" t="s">
        <v>232</v>
      </c>
      <c r="U9" s="418" t="s">
        <v>233</v>
      </c>
      <c r="V9" s="417" t="s">
        <v>234</v>
      </c>
      <c r="W9" s="418" t="s">
        <v>235</v>
      </c>
      <c r="X9" s="417" t="s">
        <v>236</v>
      </c>
      <c r="Y9" s="418" t="s">
        <v>237</v>
      </c>
      <c r="Z9" s="417" t="s">
        <v>238</v>
      </c>
      <c r="AA9" s="418" t="s">
        <v>239</v>
      </c>
      <c r="AB9" s="417" t="s">
        <v>240</v>
      </c>
      <c r="AC9" s="418" t="s">
        <v>241</v>
      </c>
      <c r="AD9" s="417" t="s">
        <v>242</v>
      </c>
      <c r="AE9" s="418" t="s">
        <v>243</v>
      </c>
      <c r="AF9" s="417" t="s">
        <v>244</v>
      </c>
      <c r="AG9" s="418" t="s">
        <v>245</v>
      </c>
      <c r="AH9" s="417" t="s">
        <v>246</v>
      </c>
      <c r="AI9" s="418" t="s">
        <v>247</v>
      </c>
      <c r="AJ9" s="417" t="s">
        <v>248</v>
      </c>
      <c r="AK9" s="418" t="s">
        <v>249</v>
      </c>
      <c r="AL9" s="417" t="s">
        <v>250</v>
      </c>
      <c r="AM9" s="418" t="s">
        <v>251</v>
      </c>
      <c r="AN9" s="417" t="s">
        <v>252</v>
      </c>
    </row>
    <row r="10" spans="2:40" ht="45" customHeight="1">
      <c r="B10" s="419" t="s">
        <v>35</v>
      </c>
      <c r="C10" s="420" t="s">
        <v>1257</v>
      </c>
      <c r="D10" s="421"/>
      <c r="E10" s="421"/>
      <c r="F10" s="421"/>
      <c r="G10" s="421"/>
      <c r="H10" s="422"/>
      <c r="I10" s="423"/>
      <c r="J10" s="424"/>
      <c r="K10" s="424"/>
      <c r="L10" s="424"/>
      <c r="M10" s="424"/>
      <c r="N10" s="424"/>
      <c r="O10" s="424"/>
      <c r="P10" s="424"/>
      <c r="Q10" s="424"/>
      <c r="R10" s="424"/>
      <c r="S10" s="424"/>
      <c r="T10" s="424"/>
      <c r="U10" s="424"/>
      <c r="V10" s="424"/>
      <c r="W10" s="424"/>
      <c r="X10" s="423"/>
      <c r="Y10" s="424"/>
      <c r="Z10" s="424"/>
      <c r="AA10" s="424"/>
      <c r="AB10" s="425"/>
      <c r="AC10" s="426"/>
      <c r="AD10" s="426"/>
      <c r="AE10" s="426"/>
      <c r="AF10" s="426"/>
      <c r="AG10" s="427"/>
      <c r="AH10" s="426"/>
      <c r="AI10" s="426"/>
      <c r="AJ10" s="426"/>
      <c r="AK10" s="427"/>
      <c r="AL10" s="428"/>
      <c r="AM10" s="428"/>
      <c r="AN10" s="429"/>
    </row>
    <row r="11" spans="2:41" ht="45" customHeight="1">
      <c r="B11" s="430">
        <v>1</v>
      </c>
      <c r="C11" s="431"/>
      <c r="D11" s="432"/>
      <c r="E11" s="432"/>
      <c r="F11" s="432"/>
      <c r="G11" s="433"/>
      <c r="H11" s="434"/>
      <c r="I11" s="435"/>
      <c r="J11" s="436"/>
      <c r="K11" s="436"/>
      <c r="L11" s="436"/>
      <c r="M11" s="437"/>
      <c r="N11" s="438"/>
      <c r="O11" s="439"/>
      <c r="P11" s="439"/>
      <c r="Q11" s="439"/>
      <c r="R11" s="439"/>
      <c r="S11" s="439"/>
      <c r="T11" s="439"/>
      <c r="U11" s="439"/>
      <c r="V11" s="439"/>
      <c r="W11" s="437"/>
      <c r="X11" s="435"/>
      <c r="Y11" s="436"/>
      <c r="Z11" s="436"/>
      <c r="AA11" s="436"/>
      <c r="AB11" s="440"/>
      <c r="AC11" s="438"/>
      <c r="AD11" s="439"/>
      <c r="AE11" s="439"/>
      <c r="AF11" s="441"/>
      <c r="AG11" s="442"/>
      <c r="AH11" s="441"/>
      <c r="AI11" s="441"/>
      <c r="AJ11" s="441"/>
      <c r="AK11" s="442"/>
      <c r="AL11" s="443"/>
      <c r="AM11" s="443"/>
      <c r="AN11" s="444"/>
      <c r="AO11" s="445"/>
    </row>
    <row r="12" spans="2:41" ht="45" customHeight="1">
      <c r="B12" s="430">
        <v>2</v>
      </c>
      <c r="C12" s="431"/>
      <c r="D12" s="432"/>
      <c r="E12" s="432"/>
      <c r="F12" s="432"/>
      <c r="G12" s="433"/>
      <c r="H12" s="434"/>
      <c r="I12" s="435"/>
      <c r="J12" s="436"/>
      <c r="K12" s="436"/>
      <c r="L12" s="436"/>
      <c r="M12" s="440"/>
      <c r="N12" s="435"/>
      <c r="O12" s="436"/>
      <c r="P12" s="436"/>
      <c r="Q12" s="436"/>
      <c r="R12" s="436"/>
      <c r="S12" s="436"/>
      <c r="T12" s="436"/>
      <c r="U12" s="436"/>
      <c r="V12" s="436"/>
      <c r="W12" s="440"/>
      <c r="X12" s="435"/>
      <c r="Y12" s="436"/>
      <c r="Z12" s="436"/>
      <c r="AA12" s="436"/>
      <c r="AB12" s="440"/>
      <c r="AC12" s="435"/>
      <c r="AD12" s="436"/>
      <c r="AE12" s="436"/>
      <c r="AF12" s="446"/>
      <c r="AG12" s="447"/>
      <c r="AH12" s="446"/>
      <c r="AI12" s="446"/>
      <c r="AJ12" s="446"/>
      <c r="AK12" s="447"/>
      <c r="AL12" s="448"/>
      <c r="AM12" s="448"/>
      <c r="AN12" s="449"/>
      <c r="AO12" s="445"/>
    </row>
    <row r="13" spans="2:41" ht="45" customHeight="1">
      <c r="B13" s="450" t="s">
        <v>1258</v>
      </c>
      <c r="C13" s="431"/>
      <c r="D13" s="432"/>
      <c r="E13" s="432"/>
      <c r="F13" s="432"/>
      <c r="G13" s="433"/>
      <c r="H13" s="434"/>
      <c r="I13" s="435"/>
      <c r="J13" s="436"/>
      <c r="K13" s="436"/>
      <c r="L13" s="436"/>
      <c r="M13" s="440"/>
      <c r="N13" s="435"/>
      <c r="O13" s="436"/>
      <c r="P13" s="436"/>
      <c r="Q13" s="436"/>
      <c r="R13" s="436"/>
      <c r="S13" s="436"/>
      <c r="T13" s="436"/>
      <c r="U13" s="436"/>
      <c r="V13" s="436"/>
      <c r="W13" s="440"/>
      <c r="X13" s="435"/>
      <c r="Y13" s="436"/>
      <c r="Z13" s="436"/>
      <c r="AA13" s="436"/>
      <c r="AB13" s="440"/>
      <c r="AC13" s="435"/>
      <c r="AD13" s="436"/>
      <c r="AE13" s="436"/>
      <c r="AF13" s="446"/>
      <c r="AG13" s="447"/>
      <c r="AH13" s="446"/>
      <c r="AI13" s="446"/>
      <c r="AJ13" s="446"/>
      <c r="AK13" s="447"/>
      <c r="AL13" s="448"/>
      <c r="AM13" s="448"/>
      <c r="AN13" s="449"/>
      <c r="AO13" s="445"/>
    </row>
    <row r="14" spans="2:41" ht="45" customHeight="1">
      <c r="B14" s="451" t="s">
        <v>1259</v>
      </c>
      <c r="C14" s="452"/>
      <c r="D14" s="453"/>
      <c r="E14" s="453"/>
      <c r="F14" s="453"/>
      <c r="G14" s="454"/>
      <c r="H14" s="455"/>
      <c r="I14" s="456"/>
      <c r="J14" s="457"/>
      <c r="K14" s="457"/>
      <c r="L14" s="457"/>
      <c r="M14" s="458"/>
      <c r="N14" s="456"/>
      <c r="O14" s="457"/>
      <c r="P14" s="457"/>
      <c r="Q14" s="457"/>
      <c r="R14" s="457"/>
      <c r="S14" s="457"/>
      <c r="T14" s="457"/>
      <c r="U14" s="457"/>
      <c r="V14" s="457"/>
      <c r="W14" s="458"/>
      <c r="X14" s="456"/>
      <c r="Y14" s="457"/>
      <c r="Z14" s="457"/>
      <c r="AA14" s="457"/>
      <c r="AB14" s="458"/>
      <c r="AC14" s="456"/>
      <c r="AD14" s="457"/>
      <c r="AE14" s="457"/>
      <c r="AF14" s="459"/>
      <c r="AG14" s="460"/>
      <c r="AH14" s="459"/>
      <c r="AI14" s="459"/>
      <c r="AJ14" s="459"/>
      <c r="AK14" s="460"/>
      <c r="AL14" s="461"/>
      <c r="AM14" s="461"/>
      <c r="AN14" s="462"/>
      <c r="AO14" s="445"/>
    </row>
    <row r="15" spans="3:41" ht="12.75">
      <c r="C15" s="463"/>
      <c r="D15" s="463"/>
      <c r="E15" s="463"/>
      <c r="F15" s="463"/>
      <c r="G15" s="464"/>
      <c r="H15" s="464"/>
      <c r="I15" s="464"/>
      <c r="J15" s="445"/>
      <c r="K15" s="445"/>
      <c r="L15" s="445"/>
      <c r="M15" s="445"/>
      <c r="N15" s="445"/>
      <c r="O15" s="445"/>
      <c r="P15" s="445"/>
      <c r="Q15" s="445"/>
      <c r="R15" s="445"/>
      <c r="S15" s="445"/>
      <c r="T15" s="445"/>
      <c r="U15" s="445"/>
      <c r="V15" s="445"/>
      <c r="W15" s="465"/>
      <c r="X15" s="464"/>
      <c r="Y15" s="464"/>
      <c r="Z15" s="445"/>
      <c r="AA15" s="445"/>
      <c r="AB15" s="445"/>
      <c r="AC15" s="445"/>
      <c r="AD15" s="445"/>
      <c r="AE15" s="445"/>
      <c r="AF15" s="445"/>
      <c r="AG15" s="445"/>
      <c r="AH15" s="445"/>
      <c r="AI15" s="445"/>
      <c r="AJ15" s="445"/>
      <c r="AK15" s="445"/>
      <c r="AL15" s="445"/>
      <c r="AM15" s="445"/>
      <c r="AN15" s="445"/>
      <c r="AO15" s="445"/>
    </row>
  </sheetData>
  <sheetProtection/>
  <mergeCells count="37">
    <mergeCell ref="AK6:AK8"/>
    <mergeCell ref="X4:AK4"/>
    <mergeCell ref="I6:I8"/>
    <mergeCell ref="AN5:AN8"/>
    <mergeCell ref="AG6:AG8"/>
    <mergeCell ref="AL6:AL8"/>
    <mergeCell ref="AM6:AM8"/>
    <mergeCell ref="R7:R8"/>
    <mergeCell ref="T7:T8"/>
    <mergeCell ref="AE7:AE8"/>
    <mergeCell ref="AF7:AF8"/>
    <mergeCell ref="V6:V8"/>
    <mergeCell ref="C5:C8"/>
    <mergeCell ref="D5:D8"/>
    <mergeCell ref="E5:E8"/>
    <mergeCell ref="F5:F8"/>
    <mergeCell ref="G5:G8"/>
    <mergeCell ref="H5:H8"/>
    <mergeCell ref="AC5:AC8"/>
    <mergeCell ref="M5:M8"/>
    <mergeCell ref="AA6:AA8"/>
    <mergeCell ref="Y6:Y8"/>
    <mergeCell ref="Z6:Z8"/>
    <mergeCell ref="AL4:AN4"/>
    <mergeCell ref="X6:X8"/>
    <mergeCell ref="AH5:AH8"/>
    <mergeCell ref="AI6:AI8"/>
    <mergeCell ref="AJ6:AJ8"/>
    <mergeCell ref="AD6:AD8"/>
    <mergeCell ref="AB5:AB8"/>
    <mergeCell ref="C4:H4"/>
    <mergeCell ref="I4:W4"/>
    <mergeCell ref="J6:J8"/>
    <mergeCell ref="K6:K8"/>
    <mergeCell ref="L6:L8"/>
    <mergeCell ref="P6:P8"/>
    <mergeCell ref="N5:N8"/>
  </mergeCells>
  <printOptions/>
  <pageMargins left="0.7" right="0.7" top="0.75" bottom="0.75" header="0.3" footer="0.3"/>
  <pageSetup horizontalDpi="600" verticalDpi="600" orientation="landscape" paperSize="9" scale="30" r:id="rId1"/>
  <colBreaks count="1" manualBreakCount="1">
    <brk id="26" max="20" man="1"/>
  </colBreaks>
</worksheet>
</file>

<file path=xl/worksheets/sheet8.xml><?xml version="1.0" encoding="utf-8"?>
<worksheet xmlns="http://schemas.openxmlformats.org/spreadsheetml/2006/main" xmlns:r="http://schemas.openxmlformats.org/officeDocument/2006/relationships">
  <sheetPr>
    <pageSetUpPr fitToPage="1"/>
  </sheetPr>
  <dimension ref="B1:BB80"/>
  <sheetViews>
    <sheetView view="pageBreakPreview" zoomScale="25" zoomScaleNormal="25" zoomScaleSheetLayoutView="25" zoomScalePageLayoutView="0" workbookViewId="0" topLeftCell="A1">
      <selection activeCell="C19" sqref="C19"/>
    </sheetView>
  </sheetViews>
  <sheetFormatPr defaultColWidth="11.421875" defaultRowHeight="15"/>
  <cols>
    <col min="1" max="2" width="11.421875" style="466" customWidth="1"/>
    <col min="3" max="3" width="82.8515625" style="466" customWidth="1"/>
    <col min="4" max="4" width="32.00390625" style="466" customWidth="1"/>
    <col min="5" max="5" width="43.57421875" style="466" customWidth="1"/>
    <col min="6" max="6" width="36.421875" style="466" customWidth="1"/>
    <col min="7" max="8" width="31.7109375" style="466" customWidth="1"/>
    <col min="9" max="9" width="30.140625" style="466" customWidth="1"/>
    <col min="10" max="10" width="29.00390625" style="466" customWidth="1"/>
    <col min="11" max="11" width="27.00390625" style="466" customWidth="1"/>
    <col min="12" max="12" width="28.7109375" style="466" customWidth="1"/>
    <col min="13" max="13" width="34.8515625" style="466" customWidth="1"/>
    <col min="14" max="14" width="37.00390625" style="466" customWidth="1"/>
    <col min="15" max="15" width="34.421875" style="466" customWidth="1"/>
    <col min="16" max="16" width="33.7109375" style="466" customWidth="1"/>
    <col min="17" max="17" width="34.00390625" style="466" customWidth="1"/>
    <col min="18" max="18" width="38.7109375" style="466" customWidth="1"/>
    <col min="19" max="21" width="14.7109375" style="466" customWidth="1"/>
    <col min="22" max="22" width="18.7109375" style="466" customWidth="1"/>
    <col min="23" max="23" width="25.421875" style="466" customWidth="1"/>
    <col min="24" max="24" width="34.8515625" style="466" customWidth="1"/>
    <col min="25" max="52" width="25.7109375" style="466" customWidth="1"/>
    <col min="53" max="53" width="28.00390625" style="466" customWidth="1"/>
    <col min="54" max="54" width="47.57421875" style="466" customWidth="1"/>
    <col min="55" max="16384" width="11.421875" style="466" customWidth="1"/>
  </cols>
  <sheetData>
    <row r="1" spans="3:54" ht="45.75">
      <c r="C1" s="467" t="s">
        <v>1260</v>
      </c>
      <c r="D1" s="468" t="s">
        <v>1261</v>
      </c>
      <c r="E1" s="469"/>
      <c r="F1" s="470"/>
      <c r="G1" s="470"/>
      <c r="H1" s="470"/>
      <c r="I1" s="470"/>
      <c r="J1" s="470"/>
      <c r="K1" s="471"/>
      <c r="L1" s="472"/>
      <c r="M1" s="471"/>
      <c r="N1" s="471"/>
      <c r="O1" s="471"/>
      <c r="P1" s="471"/>
      <c r="Q1" s="471"/>
      <c r="R1" s="471"/>
      <c r="S1" s="471"/>
      <c r="T1" s="473"/>
      <c r="U1" s="473"/>
      <c r="V1" s="474"/>
      <c r="W1" s="474"/>
      <c r="X1" s="474"/>
      <c r="Y1" s="471"/>
      <c r="Z1" s="471"/>
      <c r="AA1" s="471"/>
      <c r="AB1" s="473"/>
      <c r="AC1" s="473"/>
      <c r="AD1" s="473"/>
      <c r="AE1" s="473"/>
      <c r="AF1" s="473"/>
      <c r="AG1" s="473"/>
      <c r="AH1" s="475"/>
      <c r="AI1" s="475"/>
      <c r="AJ1" s="475"/>
      <c r="AK1" s="475"/>
      <c r="AL1" s="475"/>
      <c r="AM1" s="475"/>
      <c r="AN1" s="475"/>
      <c r="AO1" s="475"/>
      <c r="AP1" s="475"/>
      <c r="AQ1" s="475"/>
      <c r="AR1" s="476"/>
      <c r="AS1" s="476"/>
      <c r="AT1" s="476"/>
      <c r="AU1" s="476"/>
      <c r="AV1" s="476"/>
      <c r="AW1" s="476"/>
      <c r="AX1" s="476"/>
      <c r="AY1" s="476"/>
      <c r="AZ1" s="476"/>
      <c r="BA1" s="477"/>
      <c r="BB1" s="478"/>
    </row>
    <row r="2" spans="3:54" ht="45.75">
      <c r="C2" s="467"/>
      <c r="D2" s="478"/>
      <c r="E2" s="478"/>
      <c r="F2" s="479"/>
      <c r="G2" s="480"/>
      <c r="H2" s="480"/>
      <c r="I2" s="480"/>
      <c r="J2" s="480"/>
      <c r="K2" s="481"/>
      <c r="L2" s="482"/>
      <c r="M2" s="481"/>
      <c r="N2" s="481"/>
      <c r="O2" s="481"/>
      <c r="P2" s="481"/>
      <c r="Q2" s="481"/>
      <c r="R2" s="481"/>
      <c r="S2" s="481"/>
      <c r="T2" s="475"/>
      <c r="U2" s="475"/>
      <c r="V2" s="476"/>
      <c r="W2" s="476"/>
      <c r="X2" s="477"/>
      <c r="Y2" s="481"/>
      <c r="Z2" s="481"/>
      <c r="AA2" s="481"/>
      <c r="AB2" s="475"/>
      <c r="AC2" s="475"/>
      <c r="AD2" s="475"/>
      <c r="AE2" s="475"/>
      <c r="AF2" s="475"/>
      <c r="AG2" s="475"/>
      <c r="AH2" s="475"/>
      <c r="AI2" s="475"/>
      <c r="AJ2" s="475"/>
      <c r="AK2" s="475"/>
      <c r="AL2" s="475"/>
      <c r="AM2" s="475"/>
      <c r="AN2" s="475"/>
      <c r="AO2" s="475"/>
      <c r="AP2" s="475"/>
      <c r="AQ2" s="475"/>
      <c r="AR2" s="476"/>
      <c r="AS2" s="476"/>
      <c r="AT2" s="476"/>
      <c r="AU2" s="476"/>
      <c r="AV2" s="476"/>
      <c r="AW2" s="476"/>
      <c r="AX2" s="476"/>
      <c r="AY2" s="476"/>
      <c r="AZ2" s="476"/>
      <c r="BA2" s="477"/>
      <c r="BB2" s="478"/>
    </row>
    <row r="3" spans="3:54" ht="45.75">
      <c r="C3" s="467"/>
      <c r="D3" s="478"/>
      <c r="E3" s="478"/>
      <c r="F3" s="479"/>
      <c r="G3" s="480"/>
      <c r="H3" s="480"/>
      <c r="I3" s="480"/>
      <c r="J3" s="480"/>
      <c r="K3" s="481"/>
      <c r="L3" s="482"/>
      <c r="M3" s="481"/>
      <c r="N3" s="481"/>
      <c r="O3" s="481"/>
      <c r="P3" s="481"/>
      <c r="Q3" s="481"/>
      <c r="R3" s="481"/>
      <c r="S3" s="481"/>
      <c r="T3" s="475"/>
      <c r="U3" s="475"/>
      <c r="V3" s="476"/>
      <c r="W3" s="476"/>
      <c r="X3" s="477"/>
      <c r="Y3" s="481"/>
      <c r="Z3" s="481"/>
      <c r="AA3" s="481"/>
      <c r="AB3" s="475"/>
      <c r="AC3" s="475"/>
      <c r="AD3" s="475"/>
      <c r="AE3" s="475"/>
      <c r="AF3" s="475"/>
      <c r="AG3" s="475"/>
      <c r="AH3" s="475"/>
      <c r="AI3" s="475"/>
      <c r="AJ3" s="475"/>
      <c r="AK3" s="475"/>
      <c r="AL3" s="475"/>
      <c r="AM3" s="475"/>
      <c r="AN3" s="475"/>
      <c r="AO3" s="475"/>
      <c r="AP3" s="475"/>
      <c r="AQ3" s="475"/>
      <c r="AR3" s="476"/>
      <c r="AS3" s="476"/>
      <c r="AT3" s="476"/>
      <c r="AU3" s="476"/>
      <c r="AV3" s="476"/>
      <c r="AW3" s="476"/>
      <c r="AX3" s="476"/>
      <c r="AY3" s="476"/>
      <c r="AZ3" s="476"/>
      <c r="BA3" s="477"/>
      <c r="BB3" s="478"/>
    </row>
    <row r="4" spans="3:54" ht="35.25">
      <c r="C4" s="483"/>
      <c r="D4" s="484"/>
      <c r="E4" s="485"/>
      <c r="F4" s="486"/>
      <c r="G4" s="487"/>
      <c r="H4" s="488"/>
      <c r="I4" s="489"/>
      <c r="J4" s="490"/>
      <c r="K4" s="490"/>
      <c r="L4" s="490"/>
      <c r="M4" s="491"/>
      <c r="N4" s="491"/>
      <c r="O4" s="491"/>
      <c r="P4" s="491"/>
      <c r="Q4" s="491"/>
      <c r="R4" s="491"/>
      <c r="S4" s="491"/>
      <c r="T4" s="492"/>
      <c r="U4" s="492"/>
      <c r="V4" s="492"/>
      <c r="W4" s="492"/>
      <c r="X4" s="477"/>
      <c r="Y4" s="491"/>
      <c r="Z4" s="491"/>
      <c r="AA4" s="491"/>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85"/>
    </row>
    <row r="5" spans="3:54" ht="36" thickBot="1">
      <c r="C5" s="493"/>
      <c r="D5" s="494"/>
      <c r="E5" s="494"/>
      <c r="F5" s="494"/>
      <c r="G5" s="494"/>
      <c r="H5" s="495"/>
      <c r="I5" s="489"/>
      <c r="J5" s="496"/>
      <c r="K5" s="496"/>
      <c r="L5" s="496"/>
      <c r="M5" s="491"/>
      <c r="N5" s="491"/>
      <c r="O5" s="491"/>
      <c r="P5" s="491"/>
      <c r="Q5" s="491"/>
      <c r="R5" s="491"/>
      <c r="S5" s="491"/>
      <c r="T5" s="492"/>
      <c r="U5" s="492"/>
      <c r="V5" s="492"/>
      <c r="W5" s="492"/>
      <c r="X5" s="492"/>
      <c r="Y5" s="491"/>
      <c r="Z5" s="491"/>
      <c r="AA5" s="491"/>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2"/>
      <c r="AZ5" s="492"/>
      <c r="BA5" s="492"/>
      <c r="BB5" s="494"/>
    </row>
    <row r="6" spans="2:54" ht="169.5" customHeight="1">
      <c r="B6" s="497"/>
      <c r="C6" s="498"/>
      <c r="D6" s="2504" t="s">
        <v>1262</v>
      </c>
      <c r="E6" s="2505"/>
      <c r="F6" s="2506" t="s">
        <v>1263</v>
      </c>
      <c r="G6" s="2506" t="s">
        <v>1264</v>
      </c>
      <c r="H6" s="2511" t="s">
        <v>1265</v>
      </c>
      <c r="I6" s="2512"/>
      <c r="J6" s="2512"/>
      <c r="K6" s="2512"/>
      <c r="L6" s="2512"/>
      <c r="M6" s="2513"/>
      <c r="N6" s="2514" t="s">
        <v>1266</v>
      </c>
      <c r="O6" s="2553" t="s">
        <v>1267</v>
      </c>
      <c r="P6" s="2554"/>
      <c r="Q6" s="2555"/>
      <c r="R6" s="2545" t="s">
        <v>1268</v>
      </c>
      <c r="S6" s="2545" t="s">
        <v>1269</v>
      </c>
      <c r="T6" s="2549"/>
      <c r="U6" s="2549"/>
      <c r="V6" s="2550"/>
      <c r="W6" s="2551" t="s">
        <v>1270</v>
      </c>
      <c r="X6" s="499"/>
      <c r="Y6" s="2556" t="s">
        <v>1271</v>
      </c>
      <c r="Z6" s="2557"/>
      <c r="AA6" s="2557"/>
      <c r="AB6" s="2557"/>
      <c r="AC6" s="2557"/>
      <c r="AD6" s="2557"/>
      <c r="AE6" s="2557"/>
      <c r="AF6" s="2557"/>
      <c r="AG6" s="2557"/>
      <c r="AH6" s="2557"/>
      <c r="AI6" s="2557"/>
      <c r="AJ6" s="2557"/>
      <c r="AK6" s="2557"/>
      <c r="AL6" s="2557"/>
      <c r="AM6" s="2557"/>
      <c r="AN6" s="2557"/>
      <c r="AO6" s="2557"/>
      <c r="AP6" s="2557"/>
      <c r="AQ6" s="2557"/>
      <c r="AR6" s="2557"/>
      <c r="AS6" s="2557"/>
      <c r="AT6" s="2557"/>
      <c r="AU6" s="2557"/>
      <c r="AV6" s="2557"/>
      <c r="AW6" s="2557"/>
      <c r="AX6" s="2558"/>
      <c r="AY6" s="500"/>
      <c r="AZ6" s="500"/>
      <c r="BA6" s="2523" t="s">
        <v>1272</v>
      </c>
      <c r="BB6" s="2526" t="s">
        <v>1273</v>
      </c>
    </row>
    <row r="7" spans="2:54" ht="96.75" customHeight="1">
      <c r="B7" s="501"/>
      <c r="C7" s="502"/>
      <c r="D7" s="503"/>
      <c r="E7" s="2516" t="s">
        <v>1274</v>
      </c>
      <c r="F7" s="2507"/>
      <c r="G7" s="2509"/>
      <c r="H7" s="2519" t="s">
        <v>1275</v>
      </c>
      <c r="I7" s="2520"/>
      <c r="J7" s="2519" t="s">
        <v>1276</v>
      </c>
      <c r="K7" s="2521"/>
      <c r="L7" s="2519" t="s">
        <v>1277</v>
      </c>
      <c r="M7" s="2521"/>
      <c r="N7" s="2515"/>
      <c r="O7" s="2536" t="s">
        <v>1278</v>
      </c>
      <c r="P7" s="2539" t="s">
        <v>1279</v>
      </c>
      <c r="Q7" s="2540"/>
      <c r="R7" s="2546"/>
      <c r="S7" s="2541">
        <v>0</v>
      </c>
      <c r="T7" s="2541">
        <v>0.2</v>
      </c>
      <c r="U7" s="2541">
        <v>0.5</v>
      </c>
      <c r="V7" s="2541">
        <v>1</v>
      </c>
      <c r="W7" s="2552"/>
      <c r="X7" s="2516" t="s">
        <v>1280</v>
      </c>
      <c r="Y7" s="2529"/>
      <c r="Z7" s="504"/>
      <c r="AA7" s="2531">
        <v>0.02</v>
      </c>
      <c r="AB7" s="2529"/>
      <c r="AC7" s="504"/>
      <c r="AD7" s="504"/>
      <c r="AE7" s="2529"/>
      <c r="AF7" s="504"/>
      <c r="AG7" s="504"/>
      <c r="AH7" s="2529"/>
      <c r="AI7" s="2529"/>
      <c r="AJ7" s="504"/>
      <c r="AK7" s="504"/>
      <c r="AL7" s="2529"/>
      <c r="AM7" s="504"/>
      <c r="AN7" s="2531">
        <v>0.75</v>
      </c>
      <c r="AO7" s="2529"/>
      <c r="AP7" s="2534"/>
      <c r="AQ7" s="505"/>
      <c r="AR7" s="506"/>
      <c r="AS7" s="507"/>
      <c r="AT7" s="507"/>
      <c r="AU7" s="507"/>
      <c r="AV7" s="2531">
        <v>2.5</v>
      </c>
      <c r="AW7" s="2531" t="s">
        <v>1281</v>
      </c>
      <c r="AX7" s="2529" t="s">
        <v>1282</v>
      </c>
      <c r="AY7" s="2573"/>
      <c r="AZ7" s="2534"/>
      <c r="BA7" s="2524"/>
      <c r="BB7" s="2527"/>
    </row>
    <row r="8" spans="2:54" ht="30" customHeight="1">
      <c r="B8" s="501"/>
      <c r="C8" s="502"/>
      <c r="D8" s="503"/>
      <c r="E8" s="2517"/>
      <c r="F8" s="2507"/>
      <c r="G8" s="2509"/>
      <c r="H8" s="2575" t="s">
        <v>1283</v>
      </c>
      <c r="I8" s="2575" t="s">
        <v>1284</v>
      </c>
      <c r="J8" s="2522" t="s">
        <v>1285</v>
      </c>
      <c r="K8" s="2522" t="s">
        <v>1286</v>
      </c>
      <c r="L8" s="2522" t="s">
        <v>1287</v>
      </c>
      <c r="M8" s="2522" t="s">
        <v>1288</v>
      </c>
      <c r="N8" s="2515"/>
      <c r="O8" s="2537"/>
      <c r="P8" s="508"/>
      <c r="Q8" s="2536" t="s">
        <v>1289</v>
      </c>
      <c r="R8" s="2547"/>
      <c r="S8" s="2542"/>
      <c r="T8" s="2542"/>
      <c r="U8" s="2542"/>
      <c r="V8" s="2542"/>
      <c r="W8" s="2552"/>
      <c r="X8" s="2517"/>
      <c r="Y8" s="2530"/>
      <c r="Z8" s="509"/>
      <c r="AA8" s="2532"/>
      <c r="AB8" s="2530"/>
      <c r="AC8" s="509"/>
      <c r="AD8" s="509"/>
      <c r="AE8" s="2530"/>
      <c r="AF8" s="509"/>
      <c r="AG8" s="509"/>
      <c r="AH8" s="2530"/>
      <c r="AI8" s="2530"/>
      <c r="AJ8" s="509"/>
      <c r="AK8" s="509"/>
      <c r="AL8" s="2530"/>
      <c r="AM8" s="509"/>
      <c r="AN8" s="2532"/>
      <c r="AO8" s="2530"/>
      <c r="AP8" s="2535"/>
      <c r="AQ8" s="510"/>
      <c r="AR8" s="511"/>
      <c r="AS8" s="512"/>
      <c r="AT8" s="512"/>
      <c r="AU8" s="512"/>
      <c r="AV8" s="2569"/>
      <c r="AW8" s="2571"/>
      <c r="AX8" s="2530"/>
      <c r="AY8" s="2574"/>
      <c r="AZ8" s="2535"/>
      <c r="BA8" s="2524"/>
      <c r="BB8" s="2527"/>
    </row>
    <row r="9" spans="2:54" ht="324.75" customHeight="1">
      <c r="B9" s="501"/>
      <c r="C9" s="502"/>
      <c r="D9" s="513"/>
      <c r="E9" s="2518"/>
      <c r="F9" s="2508"/>
      <c r="G9" s="2510"/>
      <c r="H9" s="2576"/>
      <c r="I9" s="2576"/>
      <c r="J9" s="2507"/>
      <c r="K9" s="2507"/>
      <c r="L9" s="2508"/>
      <c r="M9" s="2508"/>
      <c r="N9" s="2515"/>
      <c r="O9" s="2538"/>
      <c r="P9" s="514"/>
      <c r="Q9" s="2544"/>
      <c r="R9" s="2548"/>
      <c r="S9" s="2543"/>
      <c r="T9" s="2542"/>
      <c r="U9" s="2542"/>
      <c r="V9" s="2542"/>
      <c r="W9" s="2552"/>
      <c r="X9" s="2518" t="s">
        <v>1280</v>
      </c>
      <c r="Y9" s="515">
        <v>0</v>
      </c>
      <c r="Z9" s="516" t="s">
        <v>1290</v>
      </c>
      <c r="AA9" s="2533"/>
      <c r="AB9" s="515">
        <v>0.1</v>
      </c>
      <c r="AC9" s="516" t="s">
        <v>1290</v>
      </c>
      <c r="AD9" s="516" t="s">
        <v>1291</v>
      </c>
      <c r="AE9" s="515">
        <v>0.2</v>
      </c>
      <c r="AF9" s="516" t="s">
        <v>1290</v>
      </c>
      <c r="AG9" s="516" t="s">
        <v>1291</v>
      </c>
      <c r="AH9" s="515">
        <v>0.35</v>
      </c>
      <c r="AI9" s="515">
        <v>0.5</v>
      </c>
      <c r="AJ9" s="516" t="s">
        <v>1290</v>
      </c>
      <c r="AK9" s="516" t="s">
        <v>1291</v>
      </c>
      <c r="AL9" s="515">
        <v>0.7</v>
      </c>
      <c r="AM9" s="516" t="s">
        <v>1290</v>
      </c>
      <c r="AN9" s="2532"/>
      <c r="AO9" s="515">
        <v>1</v>
      </c>
      <c r="AP9" s="516" t="s">
        <v>1290</v>
      </c>
      <c r="AQ9" s="516" t="s">
        <v>1291</v>
      </c>
      <c r="AR9" s="515">
        <v>1.5</v>
      </c>
      <c r="AS9" s="517" t="s">
        <v>1292</v>
      </c>
      <c r="AT9" s="516" t="s">
        <v>1290</v>
      </c>
      <c r="AU9" s="516" t="s">
        <v>1291</v>
      </c>
      <c r="AV9" s="2570"/>
      <c r="AW9" s="2572"/>
      <c r="AX9" s="518"/>
      <c r="AY9" s="516" t="s">
        <v>1290</v>
      </c>
      <c r="AZ9" s="516" t="s">
        <v>1291</v>
      </c>
      <c r="BA9" s="2525"/>
      <c r="BB9" s="2528"/>
    </row>
    <row r="10" spans="2:54" ht="117.75" customHeight="1" thickBot="1">
      <c r="B10" s="519"/>
      <c r="C10" s="520"/>
      <c r="D10" s="521" t="s">
        <v>35</v>
      </c>
      <c r="E10" s="522" t="s">
        <v>36</v>
      </c>
      <c r="F10" s="523" t="s">
        <v>217</v>
      </c>
      <c r="G10" s="522" t="s">
        <v>1293</v>
      </c>
      <c r="H10" s="523" t="s">
        <v>219</v>
      </c>
      <c r="I10" s="523" t="s">
        <v>220</v>
      </c>
      <c r="J10" s="523" t="s">
        <v>221</v>
      </c>
      <c r="K10" s="523" t="s">
        <v>222</v>
      </c>
      <c r="L10" s="523" t="s">
        <v>223</v>
      </c>
      <c r="M10" s="523" t="s">
        <v>224</v>
      </c>
      <c r="N10" s="523" t="s">
        <v>1294</v>
      </c>
      <c r="O10" s="524" t="s">
        <v>226</v>
      </c>
      <c r="P10" s="525" t="s">
        <v>227</v>
      </c>
      <c r="Q10" s="524" t="s">
        <v>228</v>
      </c>
      <c r="R10" s="526" t="s">
        <v>1295</v>
      </c>
      <c r="S10" s="526" t="s">
        <v>230</v>
      </c>
      <c r="T10" s="526" t="s">
        <v>231</v>
      </c>
      <c r="U10" s="526" t="s">
        <v>232</v>
      </c>
      <c r="V10" s="526" t="s">
        <v>233</v>
      </c>
      <c r="W10" s="526" t="s">
        <v>1296</v>
      </c>
      <c r="X10" s="527" t="s">
        <v>235</v>
      </c>
      <c r="Y10" s="527" t="s">
        <v>236</v>
      </c>
      <c r="Z10" s="527" t="s">
        <v>237</v>
      </c>
      <c r="AA10" s="527">
        <v>240</v>
      </c>
      <c r="AB10" s="527" t="s">
        <v>239</v>
      </c>
      <c r="AC10" s="527" t="s">
        <v>240</v>
      </c>
      <c r="AD10" s="527" t="s">
        <v>241</v>
      </c>
      <c r="AE10" s="527" t="s">
        <v>242</v>
      </c>
      <c r="AF10" s="527" t="s">
        <v>243</v>
      </c>
      <c r="AG10" s="527" t="s">
        <v>244</v>
      </c>
      <c r="AH10" s="527" t="s">
        <v>245</v>
      </c>
      <c r="AI10" s="527" t="s">
        <v>246</v>
      </c>
      <c r="AJ10" s="527" t="s">
        <v>247</v>
      </c>
      <c r="AK10" s="527" t="s">
        <v>248</v>
      </c>
      <c r="AL10" s="527" t="s">
        <v>249</v>
      </c>
      <c r="AM10" s="527" t="s">
        <v>250</v>
      </c>
      <c r="AN10" s="527" t="s">
        <v>251</v>
      </c>
      <c r="AO10" s="527" t="s">
        <v>252</v>
      </c>
      <c r="AP10" s="527" t="s">
        <v>253</v>
      </c>
      <c r="AQ10" s="527" t="s">
        <v>254</v>
      </c>
      <c r="AR10" s="527" t="s">
        <v>255</v>
      </c>
      <c r="AS10" s="527">
        <v>420</v>
      </c>
      <c r="AT10" s="527" t="s">
        <v>257</v>
      </c>
      <c r="AU10" s="527" t="s">
        <v>258</v>
      </c>
      <c r="AV10" s="527" t="s">
        <v>259</v>
      </c>
      <c r="AW10" s="527" t="s">
        <v>260</v>
      </c>
      <c r="AX10" s="527" t="s">
        <v>261</v>
      </c>
      <c r="AY10" s="527" t="s">
        <v>262</v>
      </c>
      <c r="AZ10" s="527" t="s">
        <v>263</v>
      </c>
      <c r="BA10" s="526" t="s">
        <v>264</v>
      </c>
      <c r="BB10" s="528" t="s">
        <v>265</v>
      </c>
    </row>
    <row r="11" spans="2:54" ht="120.75" customHeight="1">
      <c r="B11" s="529" t="s">
        <v>35</v>
      </c>
      <c r="C11" s="530" t="s">
        <v>1297</v>
      </c>
      <c r="D11" s="531"/>
      <c r="E11" s="532"/>
      <c r="F11" s="533"/>
      <c r="G11" s="534"/>
      <c r="H11" s="535"/>
      <c r="I11" s="536"/>
      <c r="J11" s="536"/>
      <c r="K11" s="536"/>
      <c r="L11" s="536"/>
      <c r="M11" s="537"/>
      <c r="N11" s="538"/>
      <c r="O11" s="539"/>
      <c r="P11" s="536"/>
      <c r="Q11" s="533"/>
      <c r="R11" s="540"/>
      <c r="S11" s="531"/>
      <c r="T11" s="541"/>
      <c r="U11" s="541"/>
      <c r="V11" s="542"/>
      <c r="W11" s="543"/>
      <c r="X11" s="544"/>
      <c r="Y11" s="545"/>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7"/>
      <c r="AW11" s="547"/>
      <c r="AX11" s="546"/>
      <c r="AY11" s="546"/>
      <c r="AZ11" s="544"/>
      <c r="BA11" s="513" t="s">
        <v>1298</v>
      </c>
      <c r="BB11" s="548"/>
    </row>
    <row r="12" spans="2:54" ht="72" customHeight="1">
      <c r="B12" s="501"/>
      <c r="C12" s="2559" t="s">
        <v>1299</v>
      </c>
      <c r="D12" s="2560"/>
      <c r="E12" s="2560"/>
      <c r="F12" s="2560"/>
      <c r="G12" s="2560"/>
      <c r="H12" s="2560"/>
      <c r="I12" s="2560"/>
      <c r="J12" s="2560"/>
      <c r="K12" s="2560"/>
      <c r="L12" s="2560"/>
      <c r="M12" s="2560"/>
      <c r="N12" s="2560"/>
      <c r="O12" s="2560"/>
      <c r="P12" s="2560"/>
      <c r="Q12" s="2560"/>
      <c r="R12" s="2560"/>
      <c r="S12" s="2560"/>
      <c r="T12" s="2560"/>
      <c r="U12" s="2560"/>
      <c r="V12" s="2560"/>
      <c r="W12" s="2560"/>
      <c r="X12" s="2560"/>
      <c r="Y12" s="2560"/>
      <c r="Z12" s="2560"/>
      <c r="AA12" s="2560"/>
      <c r="AB12" s="2560"/>
      <c r="AC12" s="2560"/>
      <c r="AD12" s="2560"/>
      <c r="AE12" s="2560"/>
      <c r="AF12" s="2560"/>
      <c r="AG12" s="2560"/>
      <c r="AH12" s="2560"/>
      <c r="AI12" s="2560"/>
      <c r="AJ12" s="2560"/>
      <c r="AK12" s="2560"/>
      <c r="AL12" s="2560"/>
      <c r="AM12" s="2560"/>
      <c r="AN12" s="2560"/>
      <c r="AO12" s="2560"/>
      <c r="AP12" s="2560"/>
      <c r="AQ12" s="2560"/>
      <c r="AR12" s="2560"/>
      <c r="AS12" s="2560"/>
      <c r="AT12" s="2560"/>
      <c r="AU12" s="2560"/>
      <c r="AV12" s="2560"/>
      <c r="AW12" s="2560"/>
      <c r="AX12" s="2560"/>
      <c r="AY12" s="2560"/>
      <c r="AZ12" s="2560"/>
      <c r="BA12" s="2560"/>
      <c r="BB12" s="2561"/>
    </row>
    <row r="13" spans="2:54" ht="111.75" customHeight="1">
      <c r="B13" s="549" t="s">
        <v>36</v>
      </c>
      <c r="C13" s="550" t="s">
        <v>1300</v>
      </c>
      <c r="D13" s="551"/>
      <c r="E13" s="552"/>
      <c r="F13" s="553"/>
      <c r="G13" s="554"/>
      <c r="H13" s="555"/>
      <c r="I13" s="556"/>
      <c r="J13" s="556"/>
      <c r="K13" s="556"/>
      <c r="L13" s="556"/>
      <c r="M13" s="557"/>
      <c r="N13" s="558"/>
      <c r="O13" s="555"/>
      <c r="P13" s="556"/>
      <c r="Q13" s="557"/>
      <c r="R13" s="559"/>
      <c r="S13" s="560"/>
      <c r="T13" s="561"/>
      <c r="U13" s="561"/>
      <c r="V13" s="562"/>
      <c r="W13" s="551"/>
      <c r="X13" s="563"/>
      <c r="Y13" s="564"/>
      <c r="Z13" s="565"/>
      <c r="AA13" s="565"/>
      <c r="AB13" s="565"/>
      <c r="AC13" s="565"/>
      <c r="AD13" s="565"/>
      <c r="AE13" s="565"/>
      <c r="AF13" s="565"/>
      <c r="AG13" s="565"/>
      <c r="AH13" s="565"/>
      <c r="AI13" s="565"/>
      <c r="AJ13" s="565"/>
      <c r="AK13" s="565"/>
      <c r="AL13" s="565"/>
      <c r="AM13" s="565"/>
      <c r="AN13" s="565"/>
      <c r="AO13" s="565"/>
      <c r="AP13" s="565"/>
      <c r="AQ13" s="565"/>
      <c r="AR13" s="565"/>
      <c r="AS13" s="566"/>
      <c r="AT13" s="566"/>
      <c r="AU13" s="566"/>
      <c r="AV13" s="510"/>
      <c r="AW13" s="510"/>
      <c r="AX13" s="565"/>
      <c r="AY13" s="565"/>
      <c r="AZ13" s="563"/>
      <c r="BA13" s="567"/>
      <c r="BB13" s="568"/>
    </row>
    <row r="14" spans="2:54" ht="135.75" customHeight="1">
      <c r="B14" s="549" t="s">
        <v>217</v>
      </c>
      <c r="C14" s="569" t="s">
        <v>1301</v>
      </c>
      <c r="D14" s="570"/>
      <c r="E14" s="571"/>
      <c r="F14" s="572"/>
      <c r="G14" s="573"/>
      <c r="H14" s="574"/>
      <c r="I14" s="575"/>
      <c r="J14" s="575"/>
      <c r="K14" s="575"/>
      <c r="L14" s="575"/>
      <c r="M14" s="576"/>
      <c r="N14" s="577"/>
      <c r="O14" s="574"/>
      <c r="P14" s="575"/>
      <c r="Q14" s="576"/>
      <c r="R14" s="578"/>
      <c r="S14" s="570"/>
      <c r="T14" s="579"/>
      <c r="U14" s="579"/>
      <c r="V14" s="580"/>
      <c r="W14" s="581"/>
      <c r="X14" s="582"/>
      <c r="Y14" s="581"/>
      <c r="Z14" s="566"/>
      <c r="AA14" s="566"/>
      <c r="AB14" s="566"/>
      <c r="AC14" s="566"/>
      <c r="AD14" s="566"/>
      <c r="AE14" s="566"/>
      <c r="AF14" s="566"/>
      <c r="AG14" s="566"/>
      <c r="AH14" s="566"/>
      <c r="AI14" s="566"/>
      <c r="AJ14" s="566"/>
      <c r="AK14" s="566"/>
      <c r="AL14" s="566"/>
      <c r="AM14" s="566"/>
      <c r="AN14" s="566"/>
      <c r="AO14" s="566"/>
      <c r="AP14" s="566"/>
      <c r="AQ14" s="566"/>
      <c r="AR14" s="566"/>
      <c r="AS14" s="566"/>
      <c r="AT14" s="566"/>
      <c r="AU14" s="566"/>
      <c r="AV14" s="510"/>
      <c r="AW14" s="510"/>
      <c r="AX14" s="566"/>
      <c r="AY14" s="566"/>
      <c r="AZ14" s="583"/>
      <c r="BA14" s="584"/>
      <c r="BB14" s="585"/>
    </row>
    <row r="15" spans="2:54" ht="135.75" customHeight="1">
      <c r="B15" s="586"/>
      <c r="C15" s="569" t="s">
        <v>1302</v>
      </c>
      <c r="D15" s="587"/>
      <c r="E15" s="588"/>
      <c r="F15" s="589"/>
      <c r="G15" s="590"/>
      <c r="H15" s="591"/>
      <c r="I15" s="592"/>
      <c r="J15" s="592"/>
      <c r="K15" s="592"/>
      <c r="L15" s="592"/>
      <c r="M15" s="588"/>
      <c r="N15" s="593"/>
      <c r="O15" s="592"/>
      <c r="P15" s="592"/>
      <c r="Q15" s="592"/>
      <c r="R15" s="594"/>
      <c r="S15" s="587"/>
      <c r="T15" s="595"/>
      <c r="U15" s="595"/>
      <c r="V15" s="596"/>
      <c r="W15" s="587"/>
      <c r="X15" s="597"/>
      <c r="Y15" s="587"/>
      <c r="Z15" s="595"/>
      <c r="AA15" s="595"/>
      <c r="AB15" s="595"/>
      <c r="AC15" s="595"/>
      <c r="AD15" s="595"/>
      <c r="AE15" s="595"/>
      <c r="AF15" s="595"/>
      <c r="AG15" s="595"/>
      <c r="AH15" s="595"/>
      <c r="AI15" s="595"/>
      <c r="AJ15" s="595"/>
      <c r="AK15" s="595"/>
      <c r="AL15" s="595"/>
      <c r="AM15" s="595"/>
      <c r="AN15" s="595"/>
      <c r="AO15" s="595"/>
      <c r="AP15" s="595"/>
      <c r="AQ15" s="595"/>
      <c r="AR15" s="595"/>
      <c r="AS15" s="595"/>
      <c r="AT15" s="595"/>
      <c r="AU15" s="595"/>
      <c r="AV15" s="598"/>
      <c r="AW15" s="598"/>
      <c r="AX15" s="595"/>
      <c r="AY15" s="595"/>
      <c r="AZ15" s="596"/>
      <c r="BA15" s="599"/>
      <c r="BB15" s="585"/>
    </row>
    <row r="16" spans="2:54" s="608" customFormat="1" ht="79.5" customHeight="1">
      <c r="B16" s="586" t="s">
        <v>218</v>
      </c>
      <c r="C16" s="600" t="s">
        <v>1303</v>
      </c>
      <c r="D16" s="581"/>
      <c r="E16" s="596"/>
      <c r="F16" s="601"/>
      <c r="G16" s="602"/>
      <c r="H16" s="603"/>
      <c r="I16" s="604"/>
      <c r="J16" s="604"/>
      <c r="K16" s="604"/>
      <c r="L16" s="604"/>
      <c r="M16" s="571"/>
      <c r="N16" s="605"/>
      <c r="O16" s="604"/>
      <c r="P16" s="604"/>
      <c r="Q16" s="604"/>
      <c r="R16" s="606"/>
      <c r="S16" s="591"/>
      <c r="T16" s="592"/>
      <c r="U16" s="592"/>
      <c r="V16" s="588"/>
      <c r="W16" s="581"/>
      <c r="X16" s="583"/>
      <c r="Y16" s="581"/>
      <c r="Z16" s="566"/>
      <c r="AA16" s="566"/>
      <c r="AB16" s="566"/>
      <c r="AC16" s="566"/>
      <c r="AD16" s="566"/>
      <c r="AE16" s="566"/>
      <c r="AF16" s="566"/>
      <c r="AG16" s="566"/>
      <c r="AH16" s="566"/>
      <c r="AI16" s="566"/>
      <c r="AJ16" s="566"/>
      <c r="AK16" s="566"/>
      <c r="AL16" s="566"/>
      <c r="AM16" s="566"/>
      <c r="AN16" s="566"/>
      <c r="AO16" s="566"/>
      <c r="AP16" s="566"/>
      <c r="AQ16" s="566"/>
      <c r="AR16" s="566"/>
      <c r="AS16" s="566"/>
      <c r="AT16" s="566"/>
      <c r="AU16" s="566"/>
      <c r="AV16" s="510"/>
      <c r="AW16" s="510"/>
      <c r="AX16" s="566"/>
      <c r="AY16" s="566"/>
      <c r="AZ16" s="583"/>
      <c r="BA16" s="606"/>
      <c r="BB16" s="607"/>
    </row>
    <row r="17" spans="2:54" s="608" customFormat="1" ht="163.5" customHeight="1">
      <c r="B17" s="586" t="s">
        <v>219</v>
      </c>
      <c r="C17" s="609" t="s">
        <v>1304</v>
      </c>
      <c r="D17" s="581"/>
      <c r="E17" s="596"/>
      <c r="F17" s="601"/>
      <c r="G17" s="610"/>
      <c r="H17" s="591"/>
      <c r="I17" s="592"/>
      <c r="J17" s="592"/>
      <c r="K17" s="592"/>
      <c r="L17" s="592"/>
      <c r="M17" s="588"/>
      <c r="N17" s="611"/>
      <c r="O17" s="592"/>
      <c r="P17" s="592"/>
      <c r="Q17" s="592"/>
      <c r="R17" s="594"/>
      <c r="S17" s="591"/>
      <c r="T17" s="592"/>
      <c r="U17" s="592"/>
      <c r="V17" s="588"/>
      <c r="W17" s="587"/>
      <c r="X17" s="596"/>
      <c r="Y17" s="587"/>
      <c r="Z17" s="595"/>
      <c r="AA17" s="595"/>
      <c r="AB17" s="595"/>
      <c r="AC17" s="595"/>
      <c r="AD17" s="595"/>
      <c r="AE17" s="595"/>
      <c r="AF17" s="595"/>
      <c r="AG17" s="595"/>
      <c r="AH17" s="595"/>
      <c r="AI17" s="595"/>
      <c r="AJ17" s="595"/>
      <c r="AK17" s="595"/>
      <c r="AL17" s="595"/>
      <c r="AM17" s="595"/>
      <c r="AN17" s="595"/>
      <c r="AO17" s="595"/>
      <c r="AP17" s="595"/>
      <c r="AQ17" s="595"/>
      <c r="AR17" s="595"/>
      <c r="AS17" s="595"/>
      <c r="AT17" s="595"/>
      <c r="AU17" s="595"/>
      <c r="AV17" s="598"/>
      <c r="AW17" s="598"/>
      <c r="AX17" s="595"/>
      <c r="AY17" s="595"/>
      <c r="AZ17" s="596"/>
      <c r="BA17" s="594"/>
      <c r="BB17" s="612"/>
    </row>
    <row r="18" spans="2:54" s="608" customFormat="1" ht="163.5" customHeight="1">
      <c r="B18" s="586" t="s">
        <v>220</v>
      </c>
      <c r="C18" s="609" t="s">
        <v>1305</v>
      </c>
      <c r="D18" s="581"/>
      <c r="E18" s="596"/>
      <c r="F18" s="601"/>
      <c r="G18" s="610"/>
      <c r="H18" s="591"/>
      <c r="I18" s="592"/>
      <c r="J18" s="592"/>
      <c r="K18" s="592"/>
      <c r="L18" s="592"/>
      <c r="M18" s="588"/>
      <c r="N18" s="611"/>
      <c r="O18" s="592"/>
      <c r="P18" s="592"/>
      <c r="Q18" s="592"/>
      <c r="R18" s="594"/>
      <c r="S18" s="591"/>
      <c r="T18" s="592"/>
      <c r="U18" s="592"/>
      <c r="V18" s="588"/>
      <c r="W18" s="587"/>
      <c r="X18" s="596"/>
      <c r="Y18" s="587"/>
      <c r="Z18" s="595"/>
      <c r="AA18" s="595"/>
      <c r="AB18" s="595"/>
      <c r="AC18" s="595"/>
      <c r="AD18" s="595"/>
      <c r="AE18" s="595"/>
      <c r="AF18" s="595"/>
      <c r="AG18" s="595"/>
      <c r="AH18" s="595"/>
      <c r="AI18" s="595"/>
      <c r="AJ18" s="595"/>
      <c r="AK18" s="595"/>
      <c r="AL18" s="595"/>
      <c r="AM18" s="595"/>
      <c r="AN18" s="595"/>
      <c r="AO18" s="595"/>
      <c r="AP18" s="595"/>
      <c r="AQ18" s="595"/>
      <c r="AR18" s="595"/>
      <c r="AS18" s="595"/>
      <c r="AT18" s="595"/>
      <c r="AU18" s="595"/>
      <c r="AV18" s="598"/>
      <c r="AW18" s="598"/>
      <c r="AX18" s="595"/>
      <c r="AY18" s="595"/>
      <c r="AZ18" s="596"/>
      <c r="BA18" s="594"/>
      <c r="BB18" s="612"/>
    </row>
    <row r="19" spans="2:54" s="608" customFormat="1" ht="163.5" customHeight="1">
      <c r="B19" s="586" t="s">
        <v>221</v>
      </c>
      <c r="C19" s="600" t="s">
        <v>1306</v>
      </c>
      <c r="D19" s="581"/>
      <c r="E19" s="596"/>
      <c r="F19" s="601"/>
      <c r="G19" s="602"/>
      <c r="H19" s="603"/>
      <c r="I19" s="604"/>
      <c r="J19" s="604"/>
      <c r="K19" s="604"/>
      <c r="L19" s="604"/>
      <c r="M19" s="571"/>
      <c r="N19" s="605"/>
      <c r="O19" s="604"/>
      <c r="P19" s="604"/>
      <c r="Q19" s="604"/>
      <c r="R19" s="606"/>
      <c r="S19" s="591"/>
      <c r="T19" s="592"/>
      <c r="U19" s="592"/>
      <c r="V19" s="588"/>
      <c r="W19" s="581"/>
      <c r="X19" s="583"/>
      <c r="Y19" s="581"/>
      <c r="Z19" s="566"/>
      <c r="AA19" s="566"/>
      <c r="AB19" s="566"/>
      <c r="AC19" s="566"/>
      <c r="AD19" s="566"/>
      <c r="AE19" s="566"/>
      <c r="AF19" s="566"/>
      <c r="AG19" s="566"/>
      <c r="AH19" s="566"/>
      <c r="AI19" s="566"/>
      <c r="AJ19" s="566"/>
      <c r="AK19" s="566"/>
      <c r="AL19" s="566"/>
      <c r="AM19" s="566"/>
      <c r="AN19" s="566"/>
      <c r="AO19" s="566"/>
      <c r="AP19" s="566"/>
      <c r="AQ19" s="566"/>
      <c r="AR19" s="566"/>
      <c r="AS19" s="566"/>
      <c r="AT19" s="566"/>
      <c r="AU19" s="566"/>
      <c r="AV19" s="510"/>
      <c r="AW19" s="510"/>
      <c r="AX19" s="566"/>
      <c r="AY19" s="566"/>
      <c r="AZ19" s="583"/>
      <c r="BA19" s="606"/>
      <c r="BB19" s="612"/>
    </row>
    <row r="20" spans="2:54" s="608" customFormat="1" ht="163.5" customHeight="1">
      <c r="B20" s="586" t="s">
        <v>222</v>
      </c>
      <c r="C20" s="609" t="s">
        <v>1307</v>
      </c>
      <c r="D20" s="581"/>
      <c r="E20" s="596"/>
      <c r="F20" s="601"/>
      <c r="G20" s="610"/>
      <c r="H20" s="591"/>
      <c r="I20" s="592"/>
      <c r="J20" s="592"/>
      <c r="K20" s="592"/>
      <c r="L20" s="592"/>
      <c r="M20" s="588"/>
      <c r="N20" s="611"/>
      <c r="O20" s="591"/>
      <c r="P20" s="592"/>
      <c r="Q20" s="588"/>
      <c r="R20" s="594"/>
      <c r="S20" s="591"/>
      <c r="T20" s="592"/>
      <c r="U20" s="592"/>
      <c r="V20" s="588"/>
      <c r="W20" s="587"/>
      <c r="X20" s="596"/>
      <c r="Y20" s="587"/>
      <c r="Z20" s="595"/>
      <c r="AA20" s="595"/>
      <c r="AB20" s="595"/>
      <c r="AC20" s="595"/>
      <c r="AD20" s="595"/>
      <c r="AE20" s="595"/>
      <c r="AF20" s="595"/>
      <c r="AG20" s="595"/>
      <c r="AH20" s="595"/>
      <c r="AI20" s="595"/>
      <c r="AJ20" s="595"/>
      <c r="AK20" s="595"/>
      <c r="AL20" s="595"/>
      <c r="AM20" s="595"/>
      <c r="AN20" s="595"/>
      <c r="AO20" s="595"/>
      <c r="AP20" s="595"/>
      <c r="AQ20" s="595"/>
      <c r="AR20" s="595"/>
      <c r="AS20" s="595"/>
      <c r="AT20" s="595"/>
      <c r="AU20" s="595"/>
      <c r="AV20" s="598"/>
      <c r="AW20" s="598"/>
      <c r="AX20" s="595"/>
      <c r="AY20" s="595"/>
      <c r="AZ20" s="596"/>
      <c r="BA20" s="594"/>
      <c r="BB20" s="612"/>
    </row>
    <row r="21" spans="2:54" s="608" customFormat="1" ht="163.5" customHeight="1">
      <c r="B21" s="586" t="s">
        <v>223</v>
      </c>
      <c r="C21" s="609" t="s">
        <v>1308</v>
      </c>
      <c r="D21" s="581"/>
      <c r="E21" s="596"/>
      <c r="F21" s="601"/>
      <c r="G21" s="610"/>
      <c r="H21" s="591"/>
      <c r="I21" s="592"/>
      <c r="J21" s="592"/>
      <c r="K21" s="592"/>
      <c r="L21" s="592"/>
      <c r="M21" s="588"/>
      <c r="N21" s="611"/>
      <c r="O21" s="592"/>
      <c r="P21" s="592"/>
      <c r="Q21" s="592"/>
      <c r="R21" s="594"/>
      <c r="S21" s="591"/>
      <c r="T21" s="592"/>
      <c r="U21" s="592"/>
      <c r="V21" s="588"/>
      <c r="W21" s="581"/>
      <c r="X21" s="583"/>
      <c r="Y21" s="587"/>
      <c r="Z21" s="595"/>
      <c r="AA21" s="566"/>
      <c r="AB21" s="595"/>
      <c r="AC21" s="595"/>
      <c r="AD21" s="595"/>
      <c r="AE21" s="595"/>
      <c r="AF21" s="595"/>
      <c r="AG21" s="595"/>
      <c r="AH21" s="595"/>
      <c r="AI21" s="595"/>
      <c r="AJ21" s="595"/>
      <c r="AK21" s="595"/>
      <c r="AL21" s="595"/>
      <c r="AM21" s="595"/>
      <c r="AN21" s="595"/>
      <c r="AO21" s="595"/>
      <c r="AP21" s="595"/>
      <c r="AQ21" s="595"/>
      <c r="AR21" s="595"/>
      <c r="AS21" s="595"/>
      <c r="AT21" s="595"/>
      <c r="AU21" s="595"/>
      <c r="AV21" s="598"/>
      <c r="AW21" s="598"/>
      <c r="AX21" s="595"/>
      <c r="AY21" s="595"/>
      <c r="AZ21" s="596"/>
      <c r="BA21" s="594"/>
      <c r="BB21" s="612"/>
    </row>
    <row r="22" spans="2:54" s="608" customFormat="1" ht="146.25" customHeight="1">
      <c r="B22" s="586" t="s">
        <v>224</v>
      </c>
      <c r="C22" s="613" t="s">
        <v>1309</v>
      </c>
      <c r="D22" s="614"/>
      <c r="E22" s="532"/>
      <c r="F22" s="537"/>
      <c r="G22" s="538"/>
      <c r="H22" s="615"/>
      <c r="I22" s="616"/>
      <c r="J22" s="616"/>
      <c r="K22" s="616"/>
      <c r="L22" s="616"/>
      <c r="M22" s="617"/>
      <c r="N22" s="618"/>
      <c r="O22" s="616"/>
      <c r="P22" s="616"/>
      <c r="Q22" s="616"/>
      <c r="R22" s="619"/>
      <c r="S22" s="620"/>
      <c r="T22" s="621"/>
      <c r="U22" s="621"/>
      <c r="V22" s="622"/>
      <c r="W22" s="614"/>
      <c r="X22" s="623"/>
      <c r="Y22" s="614"/>
      <c r="Z22" s="624"/>
      <c r="AA22" s="625"/>
      <c r="AB22" s="624"/>
      <c r="AC22" s="624"/>
      <c r="AD22" s="624"/>
      <c r="AE22" s="624"/>
      <c r="AF22" s="624"/>
      <c r="AG22" s="624"/>
      <c r="AH22" s="624"/>
      <c r="AI22" s="624"/>
      <c r="AJ22" s="624"/>
      <c r="AK22" s="624"/>
      <c r="AL22" s="624"/>
      <c r="AM22" s="624"/>
      <c r="AN22" s="624"/>
      <c r="AO22" s="624"/>
      <c r="AP22" s="624"/>
      <c r="AQ22" s="624"/>
      <c r="AR22" s="624"/>
      <c r="AS22" s="624"/>
      <c r="AT22" s="624"/>
      <c r="AU22" s="624"/>
      <c r="AV22" s="547"/>
      <c r="AW22" s="547"/>
      <c r="AX22" s="624"/>
      <c r="AY22" s="624"/>
      <c r="AZ22" s="623"/>
      <c r="BA22" s="619"/>
      <c r="BB22" s="548"/>
    </row>
    <row r="23" spans="2:54" ht="75" customHeight="1">
      <c r="B23" s="549"/>
      <c r="C23" s="2562" t="s">
        <v>1310</v>
      </c>
      <c r="D23" s="2563"/>
      <c r="E23" s="2563"/>
      <c r="F23" s="2563"/>
      <c r="G23" s="2563"/>
      <c r="H23" s="2563"/>
      <c r="I23" s="2563"/>
      <c r="J23" s="2563"/>
      <c r="K23" s="2563"/>
      <c r="L23" s="2563"/>
      <c r="M23" s="2563"/>
      <c r="N23" s="2563"/>
      <c r="O23" s="2563"/>
      <c r="P23" s="2563"/>
      <c r="Q23" s="2563"/>
      <c r="R23" s="2563"/>
      <c r="S23" s="2563"/>
      <c r="T23" s="2563"/>
      <c r="U23" s="2563"/>
      <c r="V23" s="2563"/>
      <c r="W23" s="2563"/>
      <c r="X23" s="2563"/>
      <c r="Y23" s="2563"/>
      <c r="Z23" s="2563"/>
      <c r="AA23" s="2563"/>
      <c r="AB23" s="2563"/>
      <c r="AC23" s="2563"/>
      <c r="AD23" s="2563"/>
      <c r="AE23" s="2563"/>
      <c r="AF23" s="2563"/>
      <c r="AG23" s="2563"/>
      <c r="AH23" s="2563"/>
      <c r="AI23" s="2563"/>
      <c r="AJ23" s="2563"/>
      <c r="AK23" s="2563"/>
      <c r="AL23" s="2563"/>
      <c r="AM23" s="2563"/>
      <c r="AN23" s="2563"/>
      <c r="AO23" s="2563"/>
      <c r="AP23" s="2563"/>
      <c r="AQ23" s="2563"/>
      <c r="AR23" s="2563"/>
      <c r="AS23" s="2563"/>
      <c r="AT23" s="2563"/>
      <c r="AU23" s="2563"/>
      <c r="AV23" s="2563"/>
      <c r="AW23" s="2563"/>
      <c r="AX23" s="2563"/>
      <c r="AY23" s="2563"/>
      <c r="AZ23" s="2563"/>
      <c r="BA23" s="2563"/>
      <c r="BB23" s="2564"/>
    </row>
    <row r="24" spans="2:54" ht="63.75" customHeight="1">
      <c r="B24" s="549" t="s">
        <v>225</v>
      </c>
      <c r="C24" s="626" t="s">
        <v>1311</v>
      </c>
      <c r="D24" s="627"/>
      <c r="E24" s="628"/>
      <c r="F24" s="629"/>
      <c r="G24" s="630"/>
      <c r="H24" s="631"/>
      <c r="I24" s="632"/>
      <c r="J24" s="633"/>
      <c r="K24" s="633"/>
      <c r="L24" s="633"/>
      <c r="M24" s="634"/>
      <c r="N24" s="635"/>
      <c r="O24" s="636"/>
      <c r="P24" s="633"/>
      <c r="Q24" s="634"/>
      <c r="R24" s="637"/>
      <c r="S24" s="638"/>
      <c r="T24" s="639"/>
      <c r="U24" s="639"/>
      <c r="V24" s="640"/>
      <c r="W24" s="641"/>
      <c r="X24" s="640"/>
      <c r="Y24" s="636"/>
      <c r="Z24" s="633"/>
      <c r="AA24" s="633"/>
      <c r="AB24" s="633"/>
      <c r="AC24" s="633"/>
      <c r="AD24" s="633"/>
      <c r="AE24" s="633"/>
      <c r="AF24" s="633"/>
      <c r="AG24" s="633"/>
      <c r="AH24" s="633"/>
      <c r="AI24" s="633"/>
      <c r="AJ24" s="633"/>
      <c r="AK24" s="633"/>
      <c r="AL24" s="633"/>
      <c r="AM24" s="633"/>
      <c r="AN24" s="633"/>
      <c r="AO24" s="633"/>
      <c r="AP24" s="633"/>
      <c r="AQ24" s="633"/>
      <c r="AR24" s="633"/>
      <c r="AS24" s="633"/>
      <c r="AT24" s="633"/>
      <c r="AU24" s="633"/>
      <c r="AV24" s="633"/>
      <c r="AW24" s="633"/>
      <c r="AX24" s="633"/>
      <c r="AY24" s="633"/>
      <c r="AZ24" s="634"/>
      <c r="BA24" s="642"/>
      <c r="BB24" s="643"/>
    </row>
    <row r="25" spans="2:54" ht="96" customHeight="1">
      <c r="B25" s="586" t="s">
        <v>226</v>
      </c>
      <c r="C25" s="609" t="s">
        <v>1312</v>
      </c>
      <c r="D25" s="627"/>
      <c r="E25" s="628"/>
      <c r="F25" s="629"/>
      <c r="G25" s="630"/>
      <c r="H25" s="631"/>
      <c r="I25" s="632"/>
      <c r="J25" s="633"/>
      <c r="K25" s="633"/>
      <c r="L25" s="633"/>
      <c r="M25" s="634"/>
      <c r="N25" s="635"/>
      <c r="O25" s="636"/>
      <c r="P25" s="633"/>
      <c r="Q25" s="634"/>
      <c r="R25" s="637"/>
      <c r="S25" s="638"/>
      <c r="T25" s="639"/>
      <c r="U25" s="639"/>
      <c r="V25" s="640"/>
      <c r="W25" s="641"/>
      <c r="X25" s="640"/>
      <c r="Y25" s="636"/>
      <c r="Z25" s="633"/>
      <c r="AA25" s="633"/>
      <c r="AB25" s="633"/>
      <c r="AC25" s="633"/>
      <c r="AD25" s="633"/>
      <c r="AE25" s="633"/>
      <c r="AF25" s="633"/>
      <c r="AG25" s="633"/>
      <c r="AH25" s="633"/>
      <c r="AI25" s="633"/>
      <c r="AJ25" s="633"/>
      <c r="AK25" s="633"/>
      <c r="AL25" s="633"/>
      <c r="AM25" s="633"/>
      <c r="AN25" s="633"/>
      <c r="AO25" s="633"/>
      <c r="AP25" s="633"/>
      <c r="AQ25" s="633"/>
      <c r="AR25" s="633"/>
      <c r="AS25" s="633"/>
      <c r="AT25" s="633"/>
      <c r="AU25" s="633"/>
      <c r="AV25" s="633"/>
      <c r="AW25" s="633"/>
      <c r="AX25" s="633"/>
      <c r="AY25" s="633"/>
      <c r="AZ25" s="634"/>
      <c r="BA25" s="642"/>
      <c r="BB25" s="643"/>
    </row>
    <row r="26" spans="2:54" ht="63.75" customHeight="1">
      <c r="B26" s="586" t="s">
        <v>227</v>
      </c>
      <c r="C26" s="644">
        <v>0.02</v>
      </c>
      <c r="D26" s="627"/>
      <c r="E26" s="628"/>
      <c r="F26" s="629"/>
      <c r="G26" s="630"/>
      <c r="H26" s="631"/>
      <c r="I26" s="632"/>
      <c r="J26" s="633"/>
      <c r="K26" s="633"/>
      <c r="L26" s="633"/>
      <c r="M26" s="634"/>
      <c r="N26" s="635"/>
      <c r="O26" s="636"/>
      <c r="P26" s="633"/>
      <c r="Q26" s="634"/>
      <c r="R26" s="637"/>
      <c r="S26" s="638"/>
      <c r="T26" s="639"/>
      <c r="U26" s="639"/>
      <c r="V26" s="640"/>
      <c r="W26" s="641"/>
      <c r="X26" s="640"/>
      <c r="Y26" s="636"/>
      <c r="Z26" s="633"/>
      <c r="AA26" s="633"/>
      <c r="AB26" s="633"/>
      <c r="AC26" s="633"/>
      <c r="AD26" s="633"/>
      <c r="AE26" s="633"/>
      <c r="AF26" s="633"/>
      <c r="AG26" s="633"/>
      <c r="AH26" s="633"/>
      <c r="AI26" s="633"/>
      <c r="AJ26" s="633"/>
      <c r="AK26" s="633"/>
      <c r="AL26" s="633"/>
      <c r="AM26" s="633"/>
      <c r="AN26" s="633"/>
      <c r="AO26" s="633"/>
      <c r="AP26" s="633"/>
      <c r="AQ26" s="633"/>
      <c r="AR26" s="633"/>
      <c r="AS26" s="633"/>
      <c r="AT26" s="633"/>
      <c r="AU26" s="633"/>
      <c r="AV26" s="633"/>
      <c r="AW26" s="633"/>
      <c r="AX26" s="633"/>
      <c r="AY26" s="633"/>
      <c r="AZ26" s="634"/>
      <c r="BA26" s="642"/>
      <c r="BB26" s="643"/>
    </row>
    <row r="27" spans="2:54" ht="51.75" customHeight="1">
      <c r="B27" s="586" t="s">
        <v>228</v>
      </c>
      <c r="C27" s="644">
        <v>0.1</v>
      </c>
      <c r="D27" s="645"/>
      <c r="E27" s="646"/>
      <c r="F27" s="647"/>
      <c r="G27" s="648"/>
      <c r="H27" s="649"/>
      <c r="I27" s="650"/>
      <c r="J27" s="633"/>
      <c r="K27" s="633"/>
      <c r="L27" s="633"/>
      <c r="M27" s="634"/>
      <c r="N27" s="635"/>
      <c r="O27" s="636"/>
      <c r="P27" s="633"/>
      <c r="Q27" s="634"/>
      <c r="R27" s="637"/>
      <c r="S27" s="638"/>
      <c r="T27" s="639"/>
      <c r="U27" s="639"/>
      <c r="V27" s="640"/>
      <c r="W27" s="641"/>
      <c r="X27" s="640"/>
      <c r="Y27" s="636"/>
      <c r="Z27" s="633"/>
      <c r="AA27" s="633"/>
      <c r="AB27" s="633"/>
      <c r="AC27" s="633"/>
      <c r="AD27" s="633"/>
      <c r="AE27" s="633"/>
      <c r="AF27" s="633"/>
      <c r="AG27" s="633"/>
      <c r="AH27" s="633"/>
      <c r="AI27" s="633"/>
      <c r="AJ27" s="633"/>
      <c r="AK27" s="633"/>
      <c r="AL27" s="633"/>
      <c r="AM27" s="633"/>
      <c r="AN27" s="633"/>
      <c r="AO27" s="633"/>
      <c r="AP27" s="633"/>
      <c r="AQ27" s="633"/>
      <c r="AR27" s="633"/>
      <c r="AS27" s="633"/>
      <c r="AT27" s="633"/>
      <c r="AU27" s="633"/>
      <c r="AV27" s="633"/>
      <c r="AW27" s="633"/>
      <c r="AX27" s="633"/>
      <c r="AY27" s="633"/>
      <c r="AZ27" s="634"/>
      <c r="BA27" s="642"/>
      <c r="BB27" s="651"/>
    </row>
    <row r="28" spans="2:54" ht="96" customHeight="1">
      <c r="B28" s="586" t="s">
        <v>229</v>
      </c>
      <c r="C28" s="609" t="s">
        <v>1312</v>
      </c>
      <c r="D28" s="645"/>
      <c r="E28" s="646"/>
      <c r="F28" s="647"/>
      <c r="G28" s="648"/>
      <c r="H28" s="649"/>
      <c r="I28" s="650"/>
      <c r="J28" s="633"/>
      <c r="K28" s="633"/>
      <c r="L28" s="633"/>
      <c r="M28" s="634"/>
      <c r="N28" s="635"/>
      <c r="O28" s="636"/>
      <c r="P28" s="633"/>
      <c r="Q28" s="634"/>
      <c r="R28" s="637"/>
      <c r="S28" s="638"/>
      <c r="T28" s="639"/>
      <c r="U28" s="639"/>
      <c r="V28" s="640"/>
      <c r="W28" s="641"/>
      <c r="X28" s="640"/>
      <c r="Y28" s="636"/>
      <c r="Z28" s="633"/>
      <c r="AA28" s="633"/>
      <c r="AB28" s="633"/>
      <c r="AC28" s="633"/>
      <c r="AD28" s="633"/>
      <c r="AE28" s="633"/>
      <c r="AF28" s="633"/>
      <c r="AG28" s="633"/>
      <c r="AH28" s="633"/>
      <c r="AI28" s="633"/>
      <c r="AJ28" s="633"/>
      <c r="AK28" s="633"/>
      <c r="AL28" s="633"/>
      <c r="AM28" s="633"/>
      <c r="AN28" s="633"/>
      <c r="AO28" s="633"/>
      <c r="AP28" s="633"/>
      <c r="AQ28" s="633"/>
      <c r="AR28" s="633"/>
      <c r="AS28" s="633"/>
      <c r="AT28" s="633"/>
      <c r="AU28" s="633"/>
      <c r="AV28" s="633"/>
      <c r="AW28" s="633"/>
      <c r="AX28" s="633"/>
      <c r="AY28" s="633"/>
      <c r="AZ28" s="634"/>
      <c r="BA28" s="642"/>
      <c r="BB28" s="651"/>
    </row>
    <row r="29" spans="2:54" ht="96" customHeight="1">
      <c r="B29" s="586" t="s">
        <v>1313</v>
      </c>
      <c r="C29" s="609" t="s">
        <v>1314</v>
      </c>
      <c r="D29" s="645"/>
      <c r="E29" s="646"/>
      <c r="F29" s="647"/>
      <c r="G29" s="648"/>
      <c r="H29" s="649"/>
      <c r="I29" s="650"/>
      <c r="J29" s="633"/>
      <c r="K29" s="633"/>
      <c r="L29" s="633"/>
      <c r="M29" s="634"/>
      <c r="N29" s="635"/>
      <c r="O29" s="636"/>
      <c r="P29" s="633"/>
      <c r="Q29" s="634"/>
      <c r="R29" s="637"/>
      <c r="S29" s="638"/>
      <c r="T29" s="639"/>
      <c r="U29" s="639"/>
      <c r="V29" s="640"/>
      <c r="W29" s="641"/>
      <c r="X29" s="640"/>
      <c r="Y29" s="636"/>
      <c r="Z29" s="633"/>
      <c r="AA29" s="633"/>
      <c r="AB29" s="633"/>
      <c r="AC29" s="633"/>
      <c r="AD29" s="633"/>
      <c r="AE29" s="633"/>
      <c r="AF29" s="633"/>
      <c r="AG29" s="633"/>
      <c r="AH29" s="633"/>
      <c r="AI29" s="633"/>
      <c r="AJ29" s="633"/>
      <c r="AK29" s="633"/>
      <c r="AL29" s="633"/>
      <c r="AM29" s="633"/>
      <c r="AN29" s="633"/>
      <c r="AO29" s="633"/>
      <c r="AP29" s="633"/>
      <c r="AQ29" s="633"/>
      <c r="AR29" s="633"/>
      <c r="AS29" s="633"/>
      <c r="AT29" s="633"/>
      <c r="AU29" s="633"/>
      <c r="AV29" s="633"/>
      <c r="AW29" s="633"/>
      <c r="AX29" s="633"/>
      <c r="AY29" s="633"/>
      <c r="AZ29" s="634"/>
      <c r="BA29" s="642"/>
      <c r="BB29" s="651"/>
    </row>
    <row r="30" spans="2:54" ht="44.25" customHeight="1">
      <c r="B30" s="586" t="s">
        <v>230</v>
      </c>
      <c r="C30" s="644">
        <v>0.2</v>
      </c>
      <c r="D30" s="627"/>
      <c r="E30" s="628"/>
      <c r="F30" s="629"/>
      <c r="G30" s="630"/>
      <c r="H30" s="631"/>
      <c r="I30" s="632"/>
      <c r="J30" s="633"/>
      <c r="K30" s="633"/>
      <c r="L30" s="633"/>
      <c r="M30" s="634"/>
      <c r="N30" s="635"/>
      <c r="O30" s="636"/>
      <c r="P30" s="633"/>
      <c r="Q30" s="634"/>
      <c r="R30" s="637"/>
      <c r="S30" s="638"/>
      <c r="T30" s="639"/>
      <c r="U30" s="639"/>
      <c r="V30" s="640"/>
      <c r="W30" s="641"/>
      <c r="X30" s="640"/>
      <c r="Y30" s="636"/>
      <c r="Z30" s="633"/>
      <c r="AA30" s="633"/>
      <c r="AB30" s="633"/>
      <c r="AC30" s="633"/>
      <c r="AD30" s="633"/>
      <c r="AE30" s="633"/>
      <c r="AF30" s="633"/>
      <c r="AG30" s="633"/>
      <c r="AH30" s="633"/>
      <c r="AI30" s="633"/>
      <c r="AJ30" s="633"/>
      <c r="AK30" s="633"/>
      <c r="AL30" s="633"/>
      <c r="AM30" s="633"/>
      <c r="AN30" s="633"/>
      <c r="AO30" s="633"/>
      <c r="AP30" s="633"/>
      <c r="AQ30" s="633"/>
      <c r="AR30" s="633"/>
      <c r="AS30" s="633"/>
      <c r="AT30" s="633"/>
      <c r="AU30" s="633"/>
      <c r="AV30" s="633"/>
      <c r="AW30" s="633"/>
      <c r="AX30" s="633"/>
      <c r="AY30" s="633"/>
      <c r="AZ30" s="634"/>
      <c r="BA30" s="642"/>
      <c r="BB30" s="643"/>
    </row>
    <row r="31" spans="2:54" ht="96" customHeight="1">
      <c r="B31" s="586" t="s">
        <v>231</v>
      </c>
      <c r="C31" s="609" t="s">
        <v>1312</v>
      </c>
      <c r="D31" s="627"/>
      <c r="E31" s="628"/>
      <c r="F31" s="629"/>
      <c r="G31" s="630"/>
      <c r="H31" s="631"/>
      <c r="I31" s="632"/>
      <c r="J31" s="633"/>
      <c r="K31" s="633"/>
      <c r="L31" s="633"/>
      <c r="M31" s="634"/>
      <c r="N31" s="635"/>
      <c r="O31" s="636"/>
      <c r="P31" s="633"/>
      <c r="Q31" s="634"/>
      <c r="R31" s="637"/>
      <c r="S31" s="638"/>
      <c r="T31" s="639"/>
      <c r="U31" s="639"/>
      <c r="V31" s="640"/>
      <c r="W31" s="641"/>
      <c r="X31" s="640"/>
      <c r="Y31" s="636"/>
      <c r="Z31" s="633"/>
      <c r="AA31" s="633"/>
      <c r="AB31" s="633"/>
      <c r="AC31" s="633"/>
      <c r="AD31" s="633"/>
      <c r="AE31" s="633"/>
      <c r="AF31" s="633"/>
      <c r="AG31" s="633"/>
      <c r="AH31" s="633"/>
      <c r="AI31" s="633"/>
      <c r="AJ31" s="633"/>
      <c r="AK31" s="633"/>
      <c r="AL31" s="633"/>
      <c r="AM31" s="633"/>
      <c r="AN31" s="633"/>
      <c r="AO31" s="633"/>
      <c r="AP31" s="633"/>
      <c r="AQ31" s="633"/>
      <c r="AR31" s="633"/>
      <c r="AS31" s="633"/>
      <c r="AT31" s="633"/>
      <c r="AU31" s="633"/>
      <c r="AV31" s="633"/>
      <c r="AW31" s="633"/>
      <c r="AX31" s="633"/>
      <c r="AY31" s="633"/>
      <c r="AZ31" s="634"/>
      <c r="BA31" s="642"/>
      <c r="BB31" s="643"/>
    </row>
    <row r="32" spans="2:54" ht="96" customHeight="1">
      <c r="B32" s="586" t="s">
        <v>1315</v>
      </c>
      <c r="C32" s="609" t="s">
        <v>1314</v>
      </c>
      <c r="D32" s="627"/>
      <c r="E32" s="628"/>
      <c r="F32" s="629"/>
      <c r="G32" s="630"/>
      <c r="H32" s="631"/>
      <c r="I32" s="632"/>
      <c r="J32" s="633"/>
      <c r="K32" s="633"/>
      <c r="L32" s="633"/>
      <c r="M32" s="634"/>
      <c r="N32" s="635"/>
      <c r="O32" s="636"/>
      <c r="P32" s="633"/>
      <c r="Q32" s="634"/>
      <c r="R32" s="637"/>
      <c r="S32" s="638"/>
      <c r="T32" s="639"/>
      <c r="U32" s="639"/>
      <c r="V32" s="640"/>
      <c r="W32" s="641"/>
      <c r="X32" s="640"/>
      <c r="Y32" s="636"/>
      <c r="Z32" s="633"/>
      <c r="AA32" s="633"/>
      <c r="AB32" s="633"/>
      <c r="AC32" s="633"/>
      <c r="AD32" s="633"/>
      <c r="AE32" s="633"/>
      <c r="AF32" s="633"/>
      <c r="AG32" s="633"/>
      <c r="AH32" s="633"/>
      <c r="AI32" s="633"/>
      <c r="AJ32" s="633"/>
      <c r="AK32" s="633"/>
      <c r="AL32" s="633"/>
      <c r="AM32" s="633"/>
      <c r="AN32" s="633"/>
      <c r="AO32" s="633"/>
      <c r="AP32" s="633"/>
      <c r="AQ32" s="633"/>
      <c r="AR32" s="633"/>
      <c r="AS32" s="633"/>
      <c r="AT32" s="633"/>
      <c r="AU32" s="633"/>
      <c r="AV32" s="633"/>
      <c r="AW32" s="633"/>
      <c r="AX32" s="633"/>
      <c r="AY32" s="633"/>
      <c r="AZ32" s="634"/>
      <c r="BA32" s="642"/>
      <c r="BB32" s="643"/>
    </row>
    <row r="33" spans="2:54" ht="51" customHeight="1">
      <c r="B33" s="586" t="s">
        <v>232</v>
      </c>
      <c r="C33" s="644">
        <v>0.35</v>
      </c>
      <c r="D33" s="652"/>
      <c r="E33" s="588"/>
      <c r="F33" s="653"/>
      <c r="G33" s="654"/>
      <c r="H33" s="631"/>
      <c r="I33" s="632"/>
      <c r="J33" s="633"/>
      <c r="K33" s="633"/>
      <c r="L33" s="633"/>
      <c r="M33" s="634"/>
      <c r="N33" s="635"/>
      <c r="O33" s="636"/>
      <c r="P33" s="633"/>
      <c r="Q33" s="634"/>
      <c r="R33" s="637"/>
      <c r="S33" s="638"/>
      <c r="T33" s="639"/>
      <c r="U33" s="639"/>
      <c r="V33" s="640"/>
      <c r="W33" s="641"/>
      <c r="X33" s="640"/>
      <c r="Y33" s="636"/>
      <c r="Z33" s="633"/>
      <c r="AA33" s="633"/>
      <c r="AB33" s="633"/>
      <c r="AC33" s="633"/>
      <c r="AD33" s="633"/>
      <c r="AE33" s="633"/>
      <c r="AF33" s="633"/>
      <c r="AG33" s="633"/>
      <c r="AH33" s="633"/>
      <c r="AI33" s="633"/>
      <c r="AJ33" s="633"/>
      <c r="AK33" s="633"/>
      <c r="AL33" s="633"/>
      <c r="AM33" s="633"/>
      <c r="AN33" s="633"/>
      <c r="AO33" s="633"/>
      <c r="AP33" s="633"/>
      <c r="AQ33" s="633"/>
      <c r="AR33" s="633"/>
      <c r="AS33" s="633"/>
      <c r="AT33" s="633"/>
      <c r="AU33" s="633"/>
      <c r="AV33" s="633"/>
      <c r="AW33" s="633"/>
      <c r="AX33" s="633"/>
      <c r="AY33" s="633"/>
      <c r="AZ33" s="634"/>
      <c r="BA33" s="642"/>
      <c r="BB33" s="585"/>
    </row>
    <row r="34" spans="2:54" ht="96" customHeight="1">
      <c r="B34" s="586" t="s">
        <v>233</v>
      </c>
      <c r="C34" s="609" t="s">
        <v>1312</v>
      </c>
      <c r="D34" s="652"/>
      <c r="E34" s="588"/>
      <c r="F34" s="653"/>
      <c r="G34" s="654"/>
      <c r="H34" s="631"/>
      <c r="I34" s="632"/>
      <c r="J34" s="633"/>
      <c r="K34" s="633"/>
      <c r="L34" s="633"/>
      <c r="M34" s="634"/>
      <c r="N34" s="635"/>
      <c r="O34" s="636"/>
      <c r="P34" s="633"/>
      <c r="Q34" s="634"/>
      <c r="R34" s="637"/>
      <c r="S34" s="638"/>
      <c r="T34" s="639"/>
      <c r="U34" s="639"/>
      <c r="V34" s="640"/>
      <c r="W34" s="641"/>
      <c r="X34" s="640"/>
      <c r="Y34" s="636"/>
      <c r="Z34" s="633"/>
      <c r="AA34" s="633"/>
      <c r="AB34" s="633"/>
      <c r="AC34" s="633"/>
      <c r="AD34" s="633"/>
      <c r="AE34" s="633"/>
      <c r="AF34" s="633"/>
      <c r="AG34" s="633"/>
      <c r="AH34" s="633"/>
      <c r="AI34" s="633"/>
      <c r="AJ34" s="633"/>
      <c r="AK34" s="633"/>
      <c r="AL34" s="633"/>
      <c r="AM34" s="633"/>
      <c r="AN34" s="633"/>
      <c r="AO34" s="633"/>
      <c r="AP34" s="633"/>
      <c r="AQ34" s="633"/>
      <c r="AR34" s="633"/>
      <c r="AS34" s="633"/>
      <c r="AT34" s="633"/>
      <c r="AU34" s="633"/>
      <c r="AV34" s="633"/>
      <c r="AW34" s="633"/>
      <c r="AX34" s="633"/>
      <c r="AY34" s="633"/>
      <c r="AZ34" s="634"/>
      <c r="BA34" s="642"/>
      <c r="BB34" s="585"/>
    </row>
    <row r="35" spans="2:54" ht="49.5" customHeight="1">
      <c r="B35" s="586" t="s">
        <v>234</v>
      </c>
      <c r="C35" s="644">
        <v>0.5</v>
      </c>
      <c r="D35" s="652"/>
      <c r="E35" s="588"/>
      <c r="F35" s="653"/>
      <c r="G35" s="654"/>
      <c r="H35" s="631"/>
      <c r="I35" s="632"/>
      <c r="J35" s="633"/>
      <c r="K35" s="633"/>
      <c r="L35" s="633"/>
      <c r="M35" s="634"/>
      <c r="N35" s="635"/>
      <c r="O35" s="636"/>
      <c r="P35" s="633"/>
      <c r="Q35" s="634"/>
      <c r="R35" s="637"/>
      <c r="S35" s="638"/>
      <c r="T35" s="639"/>
      <c r="U35" s="639"/>
      <c r="V35" s="640"/>
      <c r="W35" s="641"/>
      <c r="X35" s="640"/>
      <c r="Y35" s="636"/>
      <c r="Z35" s="633"/>
      <c r="AA35" s="633"/>
      <c r="AB35" s="633"/>
      <c r="AC35" s="633"/>
      <c r="AD35" s="633"/>
      <c r="AE35" s="633"/>
      <c r="AF35" s="633"/>
      <c r="AG35" s="633"/>
      <c r="AH35" s="633"/>
      <c r="AI35" s="633"/>
      <c r="AJ35" s="633"/>
      <c r="AK35" s="633"/>
      <c r="AL35" s="633"/>
      <c r="AM35" s="633"/>
      <c r="AN35" s="633"/>
      <c r="AO35" s="633"/>
      <c r="AP35" s="633"/>
      <c r="AQ35" s="633"/>
      <c r="AR35" s="633"/>
      <c r="AS35" s="633"/>
      <c r="AT35" s="633"/>
      <c r="AU35" s="633"/>
      <c r="AV35" s="633"/>
      <c r="AW35" s="633"/>
      <c r="AX35" s="633"/>
      <c r="AY35" s="633"/>
      <c r="AZ35" s="634"/>
      <c r="BA35" s="642"/>
      <c r="BB35" s="585"/>
    </row>
    <row r="36" spans="2:54" ht="96" customHeight="1">
      <c r="B36" s="586" t="s">
        <v>235</v>
      </c>
      <c r="C36" s="609" t="s">
        <v>1316</v>
      </c>
      <c r="D36" s="655"/>
      <c r="E36" s="588"/>
      <c r="F36" s="656"/>
      <c r="G36" s="656"/>
      <c r="H36" s="631"/>
      <c r="I36" s="632"/>
      <c r="J36" s="633"/>
      <c r="K36" s="633"/>
      <c r="L36" s="633"/>
      <c r="M36" s="634"/>
      <c r="N36" s="635"/>
      <c r="O36" s="636"/>
      <c r="P36" s="633"/>
      <c r="Q36" s="634"/>
      <c r="R36" s="656"/>
      <c r="S36" s="655"/>
      <c r="T36" s="657"/>
      <c r="U36" s="657"/>
      <c r="V36" s="658"/>
      <c r="W36" s="655"/>
      <c r="X36" s="658"/>
      <c r="Y36" s="636"/>
      <c r="Z36" s="633"/>
      <c r="AA36" s="633"/>
      <c r="AB36" s="633"/>
      <c r="AC36" s="633"/>
      <c r="AD36" s="633"/>
      <c r="AE36" s="633"/>
      <c r="AF36" s="633"/>
      <c r="AG36" s="633"/>
      <c r="AH36" s="633"/>
      <c r="AI36" s="633"/>
      <c r="AJ36" s="633"/>
      <c r="AK36" s="633"/>
      <c r="AL36" s="633"/>
      <c r="AM36" s="633"/>
      <c r="AN36" s="633"/>
      <c r="AO36" s="633"/>
      <c r="AP36" s="633"/>
      <c r="AQ36" s="633"/>
      <c r="AR36" s="633"/>
      <c r="AS36" s="633"/>
      <c r="AT36" s="633"/>
      <c r="AU36" s="633"/>
      <c r="AV36" s="633"/>
      <c r="AW36" s="633"/>
      <c r="AX36" s="633"/>
      <c r="AY36" s="633"/>
      <c r="AZ36" s="634"/>
      <c r="BA36" s="642"/>
      <c r="BB36" s="585"/>
    </row>
    <row r="37" spans="2:54" ht="96" customHeight="1">
      <c r="B37" s="586" t="s">
        <v>1317</v>
      </c>
      <c r="C37" s="609" t="s">
        <v>1314</v>
      </c>
      <c r="D37" s="655"/>
      <c r="E37" s="588"/>
      <c r="F37" s="658"/>
      <c r="G37" s="656"/>
      <c r="H37" s="631"/>
      <c r="I37" s="632"/>
      <c r="J37" s="633"/>
      <c r="K37" s="633"/>
      <c r="L37" s="633"/>
      <c r="M37" s="634"/>
      <c r="N37" s="635"/>
      <c r="O37" s="636"/>
      <c r="P37" s="633"/>
      <c r="Q37" s="634"/>
      <c r="R37" s="656"/>
      <c r="S37" s="655"/>
      <c r="T37" s="657"/>
      <c r="U37" s="657"/>
      <c r="V37" s="658"/>
      <c r="W37" s="655"/>
      <c r="X37" s="658"/>
      <c r="Y37" s="636"/>
      <c r="Z37" s="633"/>
      <c r="AA37" s="633"/>
      <c r="AB37" s="633"/>
      <c r="AC37" s="633"/>
      <c r="AD37" s="633"/>
      <c r="AE37" s="633"/>
      <c r="AF37" s="633"/>
      <c r="AG37" s="633"/>
      <c r="AH37" s="633"/>
      <c r="AI37" s="633"/>
      <c r="AJ37" s="633"/>
      <c r="AK37" s="633"/>
      <c r="AL37" s="633"/>
      <c r="AM37" s="633"/>
      <c r="AN37" s="633"/>
      <c r="AO37" s="633"/>
      <c r="AP37" s="633"/>
      <c r="AQ37" s="633"/>
      <c r="AR37" s="633"/>
      <c r="AS37" s="633"/>
      <c r="AT37" s="633"/>
      <c r="AU37" s="633"/>
      <c r="AV37" s="633"/>
      <c r="AW37" s="633"/>
      <c r="AX37" s="633"/>
      <c r="AY37" s="633"/>
      <c r="AZ37" s="634"/>
      <c r="BA37" s="642"/>
      <c r="BB37" s="585"/>
    </row>
    <row r="38" spans="2:54" ht="108" customHeight="1">
      <c r="B38" s="586" t="s">
        <v>236</v>
      </c>
      <c r="C38" s="609" t="s">
        <v>1318</v>
      </c>
      <c r="D38" s="659"/>
      <c r="E38" s="658"/>
      <c r="F38" s="660"/>
      <c r="G38" s="661"/>
      <c r="H38" s="662"/>
      <c r="I38" s="663"/>
      <c r="J38" s="664"/>
      <c r="K38" s="664"/>
      <c r="L38" s="664"/>
      <c r="M38" s="665"/>
      <c r="N38" s="666"/>
      <c r="O38" s="667"/>
      <c r="P38" s="664"/>
      <c r="Q38" s="665"/>
      <c r="R38" s="637"/>
      <c r="S38" s="638"/>
      <c r="T38" s="639"/>
      <c r="U38" s="639"/>
      <c r="V38" s="640"/>
      <c r="W38" s="638"/>
      <c r="X38" s="640"/>
      <c r="Y38" s="636"/>
      <c r="Z38" s="633"/>
      <c r="AA38" s="633"/>
      <c r="AB38" s="633"/>
      <c r="AC38" s="633"/>
      <c r="AD38" s="633"/>
      <c r="AE38" s="633"/>
      <c r="AF38" s="633"/>
      <c r="AG38" s="633"/>
      <c r="AH38" s="633"/>
      <c r="AI38" s="633"/>
      <c r="AJ38" s="633"/>
      <c r="AK38" s="633"/>
      <c r="AL38" s="633"/>
      <c r="AM38" s="633"/>
      <c r="AN38" s="633"/>
      <c r="AO38" s="633"/>
      <c r="AP38" s="633"/>
      <c r="AQ38" s="633"/>
      <c r="AR38" s="633"/>
      <c r="AS38" s="633"/>
      <c r="AT38" s="633"/>
      <c r="AU38" s="633"/>
      <c r="AV38" s="633"/>
      <c r="AW38" s="633"/>
      <c r="AX38" s="633"/>
      <c r="AY38" s="633"/>
      <c r="AZ38" s="634"/>
      <c r="BA38" s="637"/>
      <c r="BB38" s="668"/>
    </row>
    <row r="39" spans="2:54" ht="90" customHeight="1">
      <c r="B39" s="586" t="s">
        <v>237</v>
      </c>
      <c r="C39" s="644">
        <v>0.7</v>
      </c>
      <c r="D39" s="655"/>
      <c r="E39" s="658"/>
      <c r="F39" s="658"/>
      <c r="G39" s="656"/>
      <c r="H39" s="662"/>
      <c r="I39" s="663"/>
      <c r="J39" s="664"/>
      <c r="K39" s="664"/>
      <c r="L39" s="664"/>
      <c r="M39" s="665"/>
      <c r="N39" s="666"/>
      <c r="O39" s="667"/>
      <c r="P39" s="664"/>
      <c r="Q39" s="665"/>
      <c r="R39" s="637"/>
      <c r="S39" s="638"/>
      <c r="T39" s="639"/>
      <c r="U39" s="639"/>
      <c r="V39" s="640"/>
      <c r="W39" s="638"/>
      <c r="X39" s="640"/>
      <c r="Y39" s="636"/>
      <c r="Z39" s="633"/>
      <c r="AA39" s="633"/>
      <c r="AB39" s="633"/>
      <c r="AC39" s="633"/>
      <c r="AD39" s="633"/>
      <c r="AE39" s="633"/>
      <c r="AF39" s="633"/>
      <c r="AG39" s="633"/>
      <c r="AH39" s="633"/>
      <c r="AI39" s="633"/>
      <c r="AJ39" s="633"/>
      <c r="AK39" s="633"/>
      <c r="AL39" s="633"/>
      <c r="AM39" s="633"/>
      <c r="AN39" s="633"/>
      <c r="AO39" s="633"/>
      <c r="AP39" s="633"/>
      <c r="AQ39" s="633"/>
      <c r="AR39" s="633"/>
      <c r="AS39" s="633"/>
      <c r="AT39" s="633"/>
      <c r="AU39" s="633"/>
      <c r="AV39" s="633"/>
      <c r="AW39" s="633"/>
      <c r="AX39" s="633"/>
      <c r="AY39" s="633"/>
      <c r="AZ39" s="634"/>
      <c r="BA39" s="637"/>
      <c r="BB39" s="668"/>
    </row>
    <row r="40" spans="2:54" ht="96" customHeight="1">
      <c r="B40" s="586" t="s">
        <v>238</v>
      </c>
      <c r="C40" s="609" t="s">
        <v>1312</v>
      </c>
      <c r="D40" s="655"/>
      <c r="E40" s="658"/>
      <c r="F40" s="658"/>
      <c r="G40" s="656"/>
      <c r="H40" s="662"/>
      <c r="I40" s="663"/>
      <c r="J40" s="664"/>
      <c r="K40" s="664"/>
      <c r="L40" s="664"/>
      <c r="M40" s="665"/>
      <c r="N40" s="666"/>
      <c r="O40" s="667"/>
      <c r="P40" s="664"/>
      <c r="Q40" s="665"/>
      <c r="R40" s="637"/>
      <c r="S40" s="638"/>
      <c r="T40" s="639"/>
      <c r="U40" s="639"/>
      <c r="V40" s="640"/>
      <c r="W40" s="638"/>
      <c r="X40" s="640"/>
      <c r="Y40" s="636"/>
      <c r="Z40" s="633"/>
      <c r="AA40" s="633"/>
      <c r="AB40" s="633"/>
      <c r="AC40" s="633"/>
      <c r="AD40" s="633"/>
      <c r="AE40" s="633"/>
      <c r="AF40" s="633"/>
      <c r="AG40" s="633"/>
      <c r="AH40" s="633"/>
      <c r="AI40" s="633"/>
      <c r="AJ40" s="633"/>
      <c r="AK40" s="633"/>
      <c r="AL40" s="633"/>
      <c r="AM40" s="633"/>
      <c r="AN40" s="633"/>
      <c r="AO40" s="633"/>
      <c r="AP40" s="633"/>
      <c r="AQ40" s="633"/>
      <c r="AR40" s="633"/>
      <c r="AS40" s="633"/>
      <c r="AT40" s="633"/>
      <c r="AU40" s="633"/>
      <c r="AV40" s="633"/>
      <c r="AW40" s="633"/>
      <c r="AX40" s="633"/>
      <c r="AY40" s="633"/>
      <c r="AZ40" s="634"/>
      <c r="BA40" s="637"/>
      <c r="BB40" s="668"/>
    </row>
    <row r="41" spans="2:54" ht="42.75" customHeight="1">
      <c r="B41" s="586" t="s">
        <v>239</v>
      </c>
      <c r="C41" s="644">
        <v>0.75</v>
      </c>
      <c r="D41" s="652"/>
      <c r="E41" s="588"/>
      <c r="F41" s="653"/>
      <c r="G41" s="654"/>
      <c r="H41" s="631"/>
      <c r="I41" s="632"/>
      <c r="J41" s="633"/>
      <c r="K41" s="633"/>
      <c r="L41" s="633"/>
      <c r="M41" s="634"/>
      <c r="N41" s="635"/>
      <c r="O41" s="636"/>
      <c r="P41" s="633"/>
      <c r="Q41" s="634"/>
      <c r="R41" s="642"/>
      <c r="S41" s="638"/>
      <c r="T41" s="639"/>
      <c r="U41" s="639"/>
      <c r="V41" s="640"/>
      <c r="W41" s="641"/>
      <c r="X41" s="640"/>
      <c r="Y41" s="636"/>
      <c r="Z41" s="633"/>
      <c r="AA41" s="633"/>
      <c r="AB41" s="633"/>
      <c r="AC41" s="633"/>
      <c r="AD41" s="633"/>
      <c r="AE41" s="633"/>
      <c r="AF41" s="633"/>
      <c r="AG41" s="633"/>
      <c r="AH41" s="633"/>
      <c r="AI41" s="633"/>
      <c r="AJ41" s="633"/>
      <c r="AK41" s="633"/>
      <c r="AL41" s="633"/>
      <c r="AM41" s="633"/>
      <c r="AN41" s="633"/>
      <c r="AO41" s="633"/>
      <c r="AP41" s="633"/>
      <c r="AQ41" s="633"/>
      <c r="AR41" s="633"/>
      <c r="AS41" s="633"/>
      <c r="AT41" s="633"/>
      <c r="AU41" s="633"/>
      <c r="AV41" s="633"/>
      <c r="AW41" s="633"/>
      <c r="AX41" s="633"/>
      <c r="AY41" s="633"/>
      <c r="AZ41" s="634"/>
      <c r="BA41" s="637"/>
      <c r="BB41" s="585"/>
    </row>
    <row r="42" spans="2:54" ht="48" customHeight="1">
      <c r="B42" s="586" t="s">
        <v>240</v>
      </c>
      <c r="C42" s="644">
        <v>1</v>
      </c>
      <c r="D42" s="652"/>
      <c r="E42" s="588"/>
      <c r="F42" s="653"/>
      <c r="G42" s="654"/>
      <c r="H42" s="631"/>
      <c r="I42" s="632"/>
      <c r="J42" s="633"/>
      <c r="K42" s="633"/>
      <c r="L42" s="633"/>
      <c r="M42" s="634"/>
      <c r="N42" s="635"/>
      <c r="O42" s="636"/>
      <c r="P42" s="633"/>
      <c r="Q42" s="634"/>
      <c r="R42" s="642"/>
      <c r="S42" s="638"/>
      <c r="T42" s="639"/>
      <c r="U42" s="639"/>
      <c r="V42" s="640"/>
      <c r="W42" s="641"/>
      <c r="X42" s="640"/>
      <c r="Y42" s="636"/>
      <c r="Z42" s="633"/>
      <c r="AA42" s="633"/>
      <c r="AB42" s="633"/>
      <c r="AC42" s="633"/>
      <c r="AD42" s="633"/>
      <c r="AE42" s="633"/>
      <c r="AF42" s="633"/>
      <c r="AG42" s="633"/>
      <c r="AH42" s="633"/>
      <c r="AI42" s="633"/>
      <c r="AJ42" s="633"/>
      <c r="AK42" s="633"/>
      <c r="AL42" s="633"/>
      <c r="AM42" s="633"/>
      <c r="AN42" s="633"/>
      <c r="AO42" s="633"/>
      <c r="AP42" s="633"/>
      <c r="AQ42" s="633"/>
      <c r="AR42" s="633"/>
      <c r="AS42" s="633"/>
      <c r="AT42" s="633"/>
      <c r="AU42" s="633"/>
      <c r="AV42" s="633"/>
      <c r="AW42" s="633"/>
      <c r="AX42" s="633"/>
      <c r="AY42" s="633"/>
      <c r="AZ42" s="634"/>
      <c r="BA42" s="637"/>
      <c r="BB42" s="585"/>
    </row>
    <row r="43" spans="2:54" ht="90" customHeight="1">
      <c r="B43" s="586" t="s">
        <v>241</v>
      </c>
      <c r="C43" s="609" t="s">
        <v>1319</v>
      </c>
      <c r="D43" s="659"/>
      <c r="E43" s="588"/>
      <c r="F43" s="660"/>
      <c r="G43" s="661"/>
      <c r="H43" s="662"/>
      <c r="I43" s="663"/>
      <c r="J43" s="664"/>
      <c r="K43" s="664"/>
      <c r="L43" s="664"/>
      <c r="M43" s="665"/>
      <c r="N43" s="666"/>
      <c r="O43" s="667"/>
      <c r="P43" s="664"/>
      <c r="Q43" s="665"/>
      <c r="R43" s="637"/>
      <c r="S43" s="638"/>
      <c r="T43" s="639"/>
      <c r="U43" s="639"/>
      <c r="V43" s="640"/>
      <c r="W43" s="638"/>
      <c r="X43" s="640"/>
      <c r="Y43" s="636"/>
      <c r="Z43" s="633"/>
      <c r="AA43" s="633"/>
      <c r="AB43" s="633"/>
      <c r="AC43" s="633"/>
      <c r="AD43" s="633"/>
      <c r="AE43" s="633"/>
      <c r="AF43" s="633"/>
      <c r="AG43" s="633"/>
      <c r="AH43" s="633"/>
      <c r="AI43" s="633"/>
      <c r="AJ43" s="633"/>
      <c r="AK43" s="633"/>
      <c r="AL43" s="633"/>
      <c r="AM43" s="633"/>
      <c r="AN43" s="633"/>
      <c r="AO43" s="633"/>
      <c r="AP43" s="633"/>
      <c r="AQ43" s="633"/>
      <c r="AR43" s="633"/>
      <c r="AS43" s="633"/>
      <c r="AT43" s="633"/>
      <c r="AU43" s="633"/>
      <c r="AV43" s="633"/>
      <c r="AW43" s="633"/>
      <c r="AX43" s="633"/>
      <c r="AY43" s="633"/>
      <c r="AZ43" s="634"/>
      <c r="BA43" s="637"/>
      <c r="BB43" s="585"/>
    </row>
    <row r="44" spans="2:54" ht="90" customHeight="1">
      <c r="B44" s="586" t="s">
        <v>242</v>
      </c>
      <c r="C44" s="609" t="s">
        <v>1312</v>
      </c>
      <c r="D44" s="659"/>
      <c r="E44" s="588"/>
      <c r="F44" s="660"/>
      <c r="G44" s="661"/>
      <c r="H44" s="662"/>
      <c r="I44" s="663"/>
      <c r="J44" s="664"/>
      <c r="K44" s="664"/>
      <c r="L44" s="664"/>
      <c r="M44" s="665"/>
      <c r="N44" s="666"/>
      <c r="O44" s="667"/>
      <c r="P44" s="664"/>
      <c r="Q44" s="665"/>
      <c r="R44" s="637"/>
      <c r="S44" s="638"/>
      <c r="T44" s="639"/>
      <c r="U44" s="639"/>
      <c r="V44" s="640"/>
      <c r="W44" s="638"/>
      <c r="X44" s="640"/>
      <c r="Y44" s="636"/>
      <c r="Z44" s="633"/>
      <c r="AA44" s="633"/>
      <c r="AB44" s="633"/>
      <c r="AC44" s="633"/>
      <c r="AD44" s="633"/>
      <c r="AE44" s="633"/>
      <c r="AF44" s="633"/>
      <c r="AG44" s="633"/>
      <c r="AH44" s="633"/>
      <c r="AI44" s="633"/>
      <c r="AJ44" s="633"/>
      <c r="AK44" s="633"/>
      <c r="AL44" s="633"/>
      <c r="AM44" s="633"/>
      <c r="AN44" s="633"/>
      <c r="AO44" s="633"/>
      <c r="AP44" s="633"/>
      <c r="AQ44" s="633"/>
      <c r="AR44" s="633"/>
      <c r="AS44" s="633"/>
      <c r="AT44" s="633"/>
      <c r="AU44" s="633"/>
      <c r="AV44" s="633"/>
      <c r="AW44" s="633"/>
      <c r="AX44" s="633"/>
      <c r="AY44" s="633"/>
      <c r="AZ44" s="634"/>
      <c r="BA44" s="637"/>
      <c r="BB44" s="585"/>
    </row>
    <row r="45" spans="2:54" ht="117" customHeight="1">
      <c r="B45" s="586" t="s">
        <v>1320</v>
      </c>
      <c r="C45" s="669" t="s">
        <v>1314</v>
      </c>
      <c r="D45" s="652"/>
      <c r="E45" s="658"/>
      <c r="F45" s="653"/>
      <c r="G45" s="654"/>
      <c r="H45" s="631"/>
      <c r="I45" s="632"/>
      <c r="J45" s="633"/>
      <c r="K45" s="633"/>
      <c r="L45" s="633"/>
      <c r="M45" s="634"/>
      <c r="N45" s="635"/>
      <c r="O45" s="636"/>
      <c r="P45" s="633"/>
      <c r="Q45" s="634"/>
      <c r="R45" s="642"/>
      <c r="S45" s="638"/>
      <c r="T45" s="639"/>
      <c r="U45" s="639"/>
      <c r="V45" s="640"/>
      <c r="W45" s="641"/>
      <c r="X45" s="640"/>
      <c r="Y45" s="636"/>
      <c r="Z45" s="633"/>
      <c r="AA45" s="633"/>
      <c r="AB45" s="633"/>
      <c r="AC45" s="633"/>
      <c r="AD45" s="633"/>
      <c r="AE45" s="633"/>
      <c r="AF45" s="633"/>
      <c r="AG45" s="633"/>
      <c r="AH45" s="633"/>
      <c r="AI45" s="633"/>
      <c r="AJ45" s="633"/>
      <c r="AK45" s="633"/>
      <c r="AL45" s="633"/>
      <c r="AM45" s="633"/>
      <c r="AN45" s="633"/>
      <c r="AO45" s="633"/>
      <c r="AP45" s="633"/>
      <c r="AQ45" s="633"/>
      <c r="AR45" s="633"/>
      <c r="AS45" s="633"/>
      <c r="AT45" s="633"/>
      <c r="AU45" s="633"/>
      <c r="AV45" s="633"/>
      <c r="AW45" s="633"/>
      <c r="AX45" s="633"/>
      <c r="AY45" s="633"/>
      <c r="AZ45" s="634"/>
      <c r="BA45" s="637"/>
      <c r="BB45" s="668"/>
    </row>
    <row r="46" spans="2:54" ht="123" customHeight="1">
      <c r="B46" s="586" t="s">
        <v>243</v>
      </c>
      <c r="C46" s="609" t="s">
        <v>1321</v>
      </c>
      <c r="D46" s="659"/>
      <c r="E46" s="588"/>
      <c r="F46" s="660"/>
      <c r="G46" s="661"/>
      <c r="H46" s="662"/>
      <c r="I46" s="663"/>
      <c r="J46" s="664"/>
      <c r="K46" s="664"/>
      <c r="L46" s="664"/>
      <c r="M46" s="665"/>
      <c r="N46" s="666"/>
      <c r="O46" s="667"/>
      <c r="P46" s="664"/>
      <c r="Q46" s="665"/>
      <c r="R46" s="637"/>
      <c r="S46" s="638"/>
      <c r="T46" s="639"/>
      <c r="U46" s="639"/>
      <c r="V46" s="640"/>
      <c r="W46" s="638"/>
      <c r="X46" s="640"/>
      <c r="Y46" s="636"/>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4"/>
      <c r="BA46" s="637"/>
      <c r="BB46" s="585"/>
    </row>
    <row r="47" spans="2:54" ht="41.25" customHeight="1">
      <c r="B47" s="586" t="s">
        <v>244</v>
      </c>
      <c r="C47" s="644">
        <v>1.5</v>
      </c>
      <c r="D47" s="652"/>
      <c r="E47" s="658"/>
      <c r="F47" s="653"/>
      <c r="G47" s="654"/>
      <c r="H47" s="631"/>
      <c r="I47" s="632"/>
      <c r="J47" s="633"/>
      <c r="K47" s="633"/>
      <c r="L47" s="633"/>
      <c r="M47" s="634"/>
      <c r="N47" s="635"/>
      <c r="O47" s="636"/>
      <c r="P47" s="633"/>
      <c r="Q47" s="634"/>
      <c r="R47" s="642"/>
      <c r="S47" s="638"/>
      <c r="T47" s="639"/>
      <c r="U47" s="639"/>
      <c r="V47" s="640"/>
      <c r="W47" s="641"/>
      <c r="X47" s="640"/>
      <c r="Y47" s="636"/>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4"/>
      <c r="BA47" s="637"/>
      <c r="BB47" s="668"/>
    </row>
    <row r="48" spans="2:54" ht="90" customHeight="1">
      <c r="B48" s="586" t="s">
        <v>245</v>
      </c>
      <c r="C48" s="609" t="s">
        <v>1322</v>
      </c>
      <c r="D48" s="659"/>
      <c r="E48" s="588"/>
      <c r="F48" s="660"/>
      <c r="G48" s="661"/>
      <c r="H48" s="662"/>
      <c r="I48" s="663"/>
      <c r="J48" s="664"/>
      <c r="K48" s="664"/>
      <c r="L48" s="664"/>
      <c r="M48" s="665"/>
      <c r="N48" s="666"/>
      <c r="O48" s="667"/>
      <c r="P48" s="664"/>
      <c r="Q48" s="665"/>
      <c r="R48" s="637"/>
      <c r="S48" s="638"/>
      <c r="T48" s="639"/>
      <c r="U48" s="639"/>
      <c r="V48" s="640"/>
      <c r="W48" s="638"/>
      <c r="X48" s="640"/>
      <c r="Y48" s="636"/>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4"/>
      <c r="BA48" s="637"/>
      <c r="BB48" s="585"/>
    </row>
    <row r="49" spans="2:54" ht="112.5" customHeight="1">
      <c r="B49" s="586" t="s">
        <v>246</v>
      </c>
      <c r="C49" s="670" t="s">
        <v>1323</v>
      </c>
      <c r="D49" s="659"/>
      <c r="E49" s="658"/>
      <c r="F49" s="660"/>
      <c r="G49" s="661"/>
      <c r="H49" s="662"/>
      <c r="I49" s="663"/>
      <c r="J49" s="664"/>
      <c r="K49" s="664"/>
      <c r="L49" s="664"/>
      <c r="M49" s="665"/>
      <c r="N49" s="666"/>
      <c r="O49" s="667"/>
      <c r="P49" s="664"/>
      <c r="Q49" s="665"/>
      <c r="R49" s="637"/>
      <c r="S49" s="638"/>
      <c r="T49" s="639"/>
      <c r="U49" s="639"/>
      <c r="V49" s="640"/>
      <c r="W49" s="638"/>
      <c r="X49" s="640"/>
      <c r="Y49" s="636"/>
      <c r="Z49" s="633"/>
      <c r="AA49" s="633"/>
      <c r="AB49" s="633"/>
      <c r="AC49" s="633"/>
      <c r="AD49" s="633"/>
      <c r="AE49" s="633"/>
      <c r="AF49" s="633"/>
      <c r="AG49" s="633"/>
      <c r="AH49" s="633"/>
      <c r="AI49" s="633"/>
      <c r="AJ49" s="633"/>
      <c r="AK49" s="633"/>
      <c r="AL49" s="633"/>
      <c r="AM49" s="633"/>
      <c r="AN49" s="633"/>
      <c r="AO49" s="633"/>
      <c r="AP49" s="633"/>
      <c r="AQ49" s="633"/>
      <c r="AR49" s="633"/>
      <c r="AS49" s="633"/>
      <c r="AT49" s="633"/>
      <c r="AU49" s="633"/>
      <c r="AV49" s="633"/>
      <c r="AW49" s="633"/>
      <c r="AX49" s="633"/>
      <c r="AY49" s="633"/>
      <c r="AZ49" s="634"/>
      <c r="BA49" s="637"/>
      <c r="BB49" s="668"/>
    </row>
    <row r="50" spans="2:54" ht="112.5" customHeight="1">
      <c r="B50" s="586" t="s">
        <v>247</v>
      </c>
      <c r="C50" s="609" t="s">
        <v>1324</v>
      </c>
      <c r="D50" s="659"/>
      <c r="E50" s="658"/>
      <c r="F50" s="660"/>
      <c r="G50" s="661"/>
      <c r="H50" s="662"/>
      <c r="I50" s="663"/>
      <c r="J50" s="664"/>
      <c r="K50" s="664"/>
      <c r="L50" s="664"/>
      <c r="M50" s="665"/>
      <c r="N50" s="666"/>
      <c r="O50" s="667"/>
      <c r="P50" s="664"/>
      <c r="Q50" s="665"/>
      <c r="R50" s="637"/>
      <c r="S50" s="638"/>
      <c r="T50" s="639"/>
      <c r="U50" s="639"/>
      <c r="V50" s="640"/>
      <c r="W50" s="638"/>
      <c r="X50" s="640"/>
      <c r="Y50" s="636"/>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4"/>
      <c r="BA50" s="637"/>
      <c r="BB50" s="668"/>
    </row>
    <row r="51" spans="2:54" ht="112.5" customHeight="1">
      <c r="B51" s="586" t="s">
        <v>1325</v>
      </c>
      <c r="C51" s="609" t="s">
        <v>1314</v>
      </c>
      <c r="D51" s="659"/>
      <c r="E51" s="658"/>
      <c r="F51" s="660"/>
      <c r="G51" s="661"/>
      <c r="H51" s="662"/>
      <c r="I51" s="663"/>
      <c r="J51" s="664"/>
      <c r="K51" s="664"/>
      <c r="L51" s="664"/>
      <c r="M51" s="665"/>
      <c r="N51" s="666"/>
      <c r="O51" s="667"/>
      <c r="P51" s="664"/>
      <c r="Q51" s="665"/>
      <c r="R51" s="637"/>
      <c r="S51" s="638"/>
      <c r="T51" s="639"/>
      <c r="U51" s="639"/>
      <c r="V51" s="640"/>
      <c r="W51" s="638"/>
      <c r="X51" s="640"/>
      <c r="Y51" s="636"/>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4"/>
      <c r="BA51" s="637"/>
      <c r="BB51" s="668"/>
    </row>
    <row r="52" spans="2:54" ht="112.5" customHeight="1">
      <c r="B52" s="586" t="s">
        <v>248</v>
      </c>
      <c r="C52" s="644">
        <v>2.5</v>
      </c>
      <c r="D52" s="659"/>
      <c r="E52" s="658"/>
      <c r="F52" s="660"/>
      <c r="G52" s="661"/>
      <c r="H52" s="662"/>
      <c r="I52" s="663"/>
      <c r="J52" s="664"/>
      <c r="K52" s="664"/>
      <c r="L52" s="664"/>
      <c r="M52" s="665"/>
      <c r="N52" s="666"/>
      <c r="O52" s="667"/>
      <c r="P52" s="664"/>
      <c r="Q52" s="665"/>
      <c r="R52" s="637"/>
      <c r="S52" s="638"/>
      <c r="T52" s="639"/>
      <c r="U52" s="639"/>
      <c r="V52" s="640"/>
      <c r="W52" s="638"/>
      <c r="X52" s="640"/>
      <c r="Y52" s="636"/>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4"/>
      <c r="BA52" s="637"/>
      <c r="BB52" s="668"/>
    </row>
    <row r="53" spans="2:54" ht="112.5" customHeight="1">
      <c r="B53" s="586" t="s">
        <v>249</v>
      </c>
      <c r="C53" s="644" t="s">
        <v>1281</v>
      </c>
      <c r="D53" s="659"/>
      <c r="E53" s="658"/>
      <c r="F53" s="660"/>
      <c r="G53" s="661"/>
      <c r="H53" s="662"/>
      <c r="I53" s="663"/>
      <c r="J53" s="664"/>
      <c r="K53" s="664"/>
      <c r="L53" s="664"/>
      <c r="M53" s="665"/>
      <c r="N53" s="666"/>
      <c r="O53" s="667"/>
      <c r="P53" s="664"/>
      <c r="Q53" s="665"/>
      <c r="R53" s="637"/>
      <c r="S53" s="638"/>
      <c r="T53" s="639"/>
      <c r="U53" s="639"/>
      <c r="V53" s="640"/>
      <c r="W53" s="638"/>
      <c r="X53" s="640"/>
      <c r="Y53" s="636"/>
      <c r="Z53" s="633"/>
      <c r="AA53" s="633"/>
      <c r="AB53" s="633"/>
      <c r="AC53" s="633"/>
      <c r="AD53" s="633"/>
      <c r="AE53" s="633"/>
      <c r="AF53" s="633"/>
      <c r="AG53" s="633"/>
      <c r="AH53" s="633"/>
      <c r="AI53" s="633"/>
      <c r="AJ53" s="633"/>
      <c r="AK53" s="633"/>
      <c r="AL53" s="633"/>
      <c r="AM53" s="633"/>
      <c r="AN53" s="633"/>
      <c r="AO53" s="633"/>
      <c r="AP53" s="633"/>
      <c r="AQ53" s="633"/>
      <c r="AR53" s="633"/>
      <c r="AS53" s="633"/>
      <c r="AT53" s="633"/>
      <c r="AU53" s="633"/>
      <c r="AV53" s="633"/>
      <c r="AW53" s="633"/>
      <c r="AX53" s="633"/>
      <c r="AY53" s="633"/>
      <c r="AZ53" s="634"/>
      <c r="BA53" s="637"/>
      <c r="BB53" s="668"/>
    </row>
    <row r="54" spans="2:54" ht="112.5" customHeight="1">
      <c r="B54" s="586" t="s">
        <v>250</v>
      </c>
      <c r="C54" s="644" t="s">
        <v>1282</v>
      </c>
      <c r="D54" s="659"/>
      <c r="E54" s="658"/>
      <c r="F54" s="660"/>
      <c r="G54" s="661"/>
      <c r="H54" s="662"/>
      <c r="I54" s="663"/>
      <c r="J54" s="664"/>
      <c r="K54" s="664"/>
      <c r="L54" s="664"/>
      <c r="M54" s="665"/>
      <c r="N54" s="666"/>
      <c r="O54" s="667"/>
      <c r="P54" s="664"/>
      <c r="Q54" s="665"/>
      <c r="R54" s="637"/>
      <c r="S54" s="638"/>
      <c r="T54" s="639"/>
      <c r="U54" s="639"/>
      <c r="V54" s="640"/>
      <c r="W54" s="638"/>
      <c r="X54" s="640"/>
      <c r="Y54" s="636"/>
      <c r="Z54" s="633"/>
      <c r="AA54" s="633"/>
      <c r="AB54" s="633"/>
      <c r="AC54" s="633"/>
      <c r="AD54" s="633"/>
      <c r="AE54" s="633"/>
      <c r="AF54" s="633"/>
      <c r="AG54" s="633"/>
      <c r="AH54" s="633"/>
      <c r="AI54" s="633"/>
      <c r="AJ54" s="633"/>
      <c r="AK54" s="633"/>
      <c r="AL54" s="633"/>
      <c r="AM54" s="633"/>
      <c r="AN54" s="633"/>
      <c r="AO54" s="633"/>
      <c r="AP54" s="633"/>
      <c r="AQ54" s="633"/>
      <c r="AR54" s="633"/>
      <c r="AS54" s="633"/>
      <c r="AT54" s="633"/>
      <c r="AU54" s="633"/>
      <c r="AV54" s="633"/>
      <c r="AW54" s="633"/>
      <c r="AX54" s="633"/>
      <c r="AY54" s="633"/>
      <c r="AZ54" s="634"/>
      <c r="BA54" s="637"/>
      <c r="BB54" s="668"/>
    </row>
    <row r="55" spans="2:54" ht="112.5" customHeight="1">
      <c r="B55" s="586" t="s">
        <v>251</v>
      </c>
      <c r="C55" s="669" t="s">
        <v>1312</v>
      </c>
      <c r="D55" s="659"/>
      <c r="E55" s="658"/>
      <c r="F55" s="660"/>
      <c r="G55" s="661"/>
      <c r="H55" s="662"/>
      <c r="I55" s="663"/>
      <c r="J55" s="664"/>
      <c r="K55" s="664"/>
      <c r="L55" s="664"/>
      <c r="M55" s="665"/>
      <c r="N55" s="666"/>
      <c r="O55" s="667"/>
      <c r="P55" s="664"/>
      <c r="Q55" s="665"/>
      <c r="R55" s="637"/>
      <c r="S55" s="638"/>
      <c r="T55" s="639"/>
      <c r="U55" s="639"/>
      <c r="V55" s="640"/>
      <c r="W55" s="638"/>
      <c r="X55" s="640"/>
      <c r="Y55" s="636"/>
      <c r="Z55" s="633"/>
      <c r="AA55" s="633"/>
      <c r="AB55" s="633"/>
      <c r="AC55" s="633"/>
      <c r="AD55" s="633"/>
      <c r="AE55" s="633"/>
      <c r="AF55" s="633"/>
      <c r="AG55" s="633"/>
      <c r="AH55" s="633"/>
      <c r="AI55" s="633"/>
      <c r="AJ55" s="633"/>
      <c r="AK55" s="633"/>
      <c r="AL55" s="633"/>
      <c r="AM55" s="633"/>
      <c r="AN55" s="633"/>
      <c r="AO55" s="633"/>
      <c r="AP55" s="633"/>
      <c r="AQ55" s="633"/>
      <c r="AR55" s="633"/>
      <c r="AS55" s="633"/>
      <c r="AT55" s="633"/>
      <c r="AU55" s="633"/>
      <c r="AV55" s="633"/>
      <c r="AW55" s="633"/>
      <c r="AX55" s="633"/>
      <c r="AY55" s="633"/>
      <c r="AZ55" s="634"/>
      <c r="BA55" s="637"/>
      <c r="BB55" s="668"/>
    </row>
    <row r="56" spans="2:54" ht="107.25" customHeight="1" thickBot="1">
      <c r="B56" s="671" t="s">
        <v>1326</v>
      </c>
      <c r="C56" s="672" t="s">
        <v>1314</v>
      </c>
      <c r="D56" s="673"/>
      <c r="E56" s="674"/>
      <c r="F56" s="675"/>
      <c r="G56" s="676"/>
      <c r="H56" s="677"/>
      <c r="I56" s="678"/>
      <c r="J56" s="679"/>
      <c r="K56" s="679"/>
      <c r="L56" s="679"/>
      <c r="M56" s="680"/>
      <c r="N56" s="681"/>
      <c r="O56" s="682"/>
      <c r="P56" s="679"/>
      <c r="Q56" s="680"/>
      <c r="R56" s="683"/>
      <c r="S56" s="684"/>
      <c r="T56" s="685"/>
      <c r="U56" s="685"/>
      <c r="V56" s="686"/>
      <c r="W56" s="687"/>
      <c r="X56" s="686"/>
      <c r="Y56" s="682"/>
      <c r="Z56" s="679"/>
      <c r="AA56" s="679"/>
      <c r="AB56" s="679"/>
      <c r="AC56" s="679"/>
      <c r="AD56" s="679"/>
      <c r="AE56" s="679"/>
      <c r="AF56" s="679"/>
      <c r="AG56" s="679"/>
      <c r="AH56" s="679"/>
      <c r="AI56" s="679"/>
      <c r="AJ56" s="679"/>
      <c r="AK56" s="679"/>
      <c r="AL56" s="679"/>
      <c r="AM56" s="679"/>
      <c r="AN56" s="679"/>
      <c r="AO56" s="679"/>
      <c r="AP56" s="679"/>
      <c r="AQ56" s="679"/>
      <c r="AR56" s="679"/>
      <c r="AS56" s="679"/>
      <c r="AT56" s="679"/>
      <c r="AU56" s="679"/>
      <c r="AV56" s="679"/>
      <c r="AW56" s="679"/>
      <c r="AX56" s="679"/>
      <c r="AY56" s="679"/>
      <c r="AZ56" s="680"/>
      <c r="BA56" s="683"/>
      <c r="BB56" s="688"/>
    </row>
    <row r="57" spans="2:54" ht="46.5" customHeight="1">
      <c r="B57" s="529"/>
      <c r="C57" s="2565" t="s">
        <v>1327</v>
      </c>
      <c r="D57" s="2566"/>
      <c r="E57" s="2566"/>
      <c r="F57" s="2566"/>
      <c r="G57" s="2566"/>
      <c r="H57" s="2566"/>
      <c r="I57" s="2566"/>
      <c r="J57" s="2566"/>
      <c r="K57" s="2566"/>
      <c r="L57" s="2566"/>
      <c r="M57" s="2566"/>
      <c r="N57" s="2566"/>
      <c r="O57" s="2566"/>
      <c r="P57" s="2566"/>
      <c r="Q57" s="2566"/>
      <c r="R57" s="2566"/>
      <c r="S57" s="2566"/>
      <c r="T57" s="2566"/>
      <c r="U57" s="2566"/>
      <c r="V57" s="2566"/>
      <c r="W57" s="2566"/>
      <c r="X57" s="2566"/>
      <c r="Y57" s="2566"/>
      <c r="Z57" s="2566"/>
      <c r="AA57" s="2566"/>
      <c r="AB57" s="2566"/>
      <c r="AC57" s="2566"/>
      <c r="AD57" s="2566"/>
      <c r="AE57" s="2566"/>
      <c r="AF57" s="2566"/>
      <c r="AG57" s="2566"/>
      <c r="AH57" s="2566"/>
      <c r="AI57" s="2566"/>
      <c r="AJ57" s="2566"/>
      <c r="AK57" s="2566"/>
      <c r="AL57" s="2566"/>
      <c r="AM57" s="2566"/>
      <c r="AN57" s="2566"/>
      <c r="AO57" s="2566"/>
      <c r="AP57" s="2566"/>
      <c r="AQ57" s="2566"/>
      <c r="AR57" s="2566"/>
      <c r="AS57" s="2566"/>
      <c r="AT57" s="2566"/>
      <c r="AU57" s="2566"/>
      <c r="AV57" s="2566"/>
      <c r="AW57" s="2566"/>
      <c r="AX57" s="2566"/>
      <c r="AY57" s="2566"/>
      <c r="AZ57" s="2566"/>
      <c r="BA57" s="2566"/>
      <c r="BB57" s="2567"/>
    </row>
    <row r="58" spans="2:54" ht="87" customHeight="1">
      <c r="B58" s="586" t="s">
        <v>252</v>
      </c>
      <c r="C58" s="644" t="s">
        <v>155</v>
      </c>
      <c r="D58" s="689"/>
      <c r="E58" s="628"/>
      <c r="F58" s="690"/>
      <c r="G58" s="691"/>
      <c r="H58" s="689"/>
      <c r="I58" s="692"/>
      <c r="J58" s="639"/>
      <c r="K58" s="639"/>
      <c r="L58" s="639"/>
      <c r="M58" s="640"/>
      <c r="N58" s="637"/>
      <c r="O58" s="638"/>
      <c r="P58" s="639"/>
      <c r="Q58" s="640"/>
      <c r="R58" s="637"/>
      <c r="S58" s="638"/>
      <c r="T58" s="639"/>
      <c r="U58" s="639"/>
      <c r="V58" s="640"/>
      <c r="W58" s="638"/>
      <c r="X58" s="640"/>
      <c r="Y58" s="638"/>
      <c r="Z58" s="639"/>
      <c r="AA58" s="639"/>
      <c r="AB58" s="639"/>
      <c r="AC58" s="639"/>
      <c r="AD58" s="639"/>
      <c r="AE58" s="639"/>
      <c r="AF58" s="639"/>
      <c r="AG58" s="639"/>
      <c r="AH58" s="639"/>
      <c r="AI58" s="639"/>
      <c r="AJ58" s="639"/>
      <c r="AK58" s="639"/>
      <c r="AL58" s="639"/>
      <c r="AM58" s="639"/>
      <c r="AN58" s="639"/>
      <c r="AO58" s="639"/>
      <c r="AP58" s="639"/>
      <c r="AQ58" s="639"/>
      <c r="AR58" s="639"/>
      <c r="AS58" s="639"/>
      <c r="AT58" s="639"/>
      <c r="AU58" s="639"/>
      <c r="AV58" s="510"/>
      <c r="AW58" s="510"/>
      <c r="AX58" s="639"/>
      <c r="AY58" s="639"/>
      <c r="AZ58" s="640"/>
      <c r="BA58" s="640"/>
      <c r="BB58" s="643"/>
    </row>
    <row r="59" spans="2:54" ht="89.25" customHeight="1">
      <c r="B59" s="586" t="s">
        <v>253</v>
      </c>
      <c r="C59" s="644" t="s">
        <v>157</v>
      </c>
      <c r="D59" s="693"/>
      <c r="E59" s="646"/>
      <c r="F59" s="694"/>
      <c r="G59" s="695"/>
      <c r="H59" s="693"/>
      <c r="I59" s="696"/>
      <c r="J59" s="639"/>
      <c r="K59" s="639"/>
      <c r="L59" s="639"/>
      <c r="M59" s="640"/>
      <c r="N59" s="637"/>
      <c r="O59" s="638"/>
      <c r="P59" s="639"/>
      <c r="Q59" s="640"/>
      <c r="R59" s="637"/>
      <c r="S59" s="638"/>
      <c r="T59" s="639"/>
      <c r="U59" s="639"/>
      <c r="V59" s="640"/>
      <c r="W59" s="638"/>
      <c r="X59" s="640"/>
      <c r="Y59" s="638"/>
      <c r="Z59" s="639"/>
      <c r="AA59" s="639"/>
      <c r="AB59" s="639"/>
      <c r="AC59" s="639"/>
      <c r="AD59" s="639"/>
      <c r="AE59" s="639"/>
      <c r="AF59" s="639"/>
      <c r="AG59" s="639"/>
      <c r="AH59" s="639"/>
      <c r="AI59" s="639"/>
      <c r="AJ59" s="639"/>
      <c r="AK59" s="639"/>
      <c r="AL59" s="639"/>
      <c r="AM59" s="639"/>
      <c r="AN59" s="639"/>
      <c r="AO59" s="639"/>
      <c r="AP59" s="639"/>
      <c r="AQ59" s="639"/>
      <c r="AR59" s="639"/>
      <c r="AS59" s="639"/>
      <c r="AT59" s="639"/>
      <c r="AU59" s="639"/>
      <c r="AV59" s="510"/>
      <c r="AW59" s="510"/>
      <c r="AX59" s="639"/>
      <c r="AY59" s="639"/>
      <c r="AZ59" s="640"/>
      <c r="BA59" s="640"/>
      <c r="BB59" s="651"/>
    </row>
    <row r="60" spans="2:54" ht="168.75" customHeight="1">
      <c r="B60" s="586" t="s">
        <v>254</v>
      </c>
      <c r="C60" s="644" t="s">
        <v>1328</v>
      </c>
      <c r="D60" s="689"/>
      <c r="E60" s="628"/>
      <c r="F60" s="690"/>
      <c r="G60" s="691"/>
      <c r="H60" s="689"/>
      <c r="I60" s="692"/>
      <c r="J60" s="639"/>
      <c r="K60" s="639"/>
      <c r="L60" s="639"/>
      <c r="M60" s="640"/>
      <c r="N60" s="637"/>
      <c r="O60" s="638"/>
      <c r="P60" s="639"/>
      <c r="Q60" s="640"/>
      <c r="R60" s="637"/>
      <c r="S60" s="638"/>
      <c r="T60" s="639"/>
      <c r="U60" s="639"/>
      <c r="V60" s="640"/>
      <c r="W60" s="638"/>
      <c r="X60" s="640"/>
      <c r="Y60" s="638"/>
      <c r="Z60" s="639"/>
      <c r="AA60" s="639"/>
      <c r="AB60" s="639"/>
      <c r="AC60" s="639"/>
      <c r="AD60" s="639"/>
      <c r="AE60" s="639"/>
      <c r="AF60" s="639"/>
      <c r="AG60" s="639"/>
      <c r="AH60" s="639"/>
      <c r="AI60" s="639"/>
      <c r="AJ60" s="639"/>
      <c r="AK60" s="639"/>
      <c r="AL60" s="639"/>
      <c r="AM60" s="639"/>
      <c r="AN60" s="639"/>
      <c r="AO60" s="639"/>
      <c r="AP60" s="639"/>
      <c r="AQ60" s="639"/>
      <c r="AR60" s="639"/>
      <c r="AS60" s="639"/>
      <c r="AT60" s="639"/>
      <c r="AU60" s="639"/>
      <c r="AV60" s="510"/>
      <c r="AW60" s="510"/>
      <c r="AX60" s="639"/>
      <c r="AY60" s="639"/>
      <c r="AZ60" s="640"/>
      <c r="BA60" s="640"/>
      <c r="BB60" s="643"/>
    </row>
    <row r="61" spans="2:54" ht="94.5" customHeight="1">
      <c r="B61" s="586" t="s">
        <v>255</v>
      </c>
      <c r="C61" s="644" t="s">
        <v>1329</v>
      </c>
      <c r="D61" s="603"/>
      <c r="E61" s="588"/>
      <c r="F61" s="571"/>
      <c r="G61" s="577"/>
      <c r="H61" s="603"/>
      <c r="I61" s="604"/>
      <c r="J61" s="639"/>
      <c r="K61" s="639"/>
      <c r="L61" s="639"/>
      <c r="M61" s="640"/>
      <c r="N61" s="637"/>
      <c r="O61" s="638"/>
      <c r="P61" s="639"/>
      <c r="Q61" s="640"/>
      <c r="R61" s="637"/>
      <c r="S61" s="638"/>
      <c r="T61" s="639"/>
      <c r="U61" s="639"/>
      <c r="V61" s="640"/>
      <c r="W61" s="638"/>
      <c r="X61" s="640"/>
      <c r="Y61" s="638"/>
      <c r="Z61" s="639"/>
      <c r="AA61" s="639"/>
      <c r="AB61" s="639"/>
      <c r="AC61" s="639"/>
      <c r="AD61" s="639"/>
      <c r="AE61" s="639"/>
      <c r="AF61" s="639"/>
      <c r="AG61" s="639"/>
      <c r="AH61" s="639"/>
      <c r="AI61" s="639"/>
      <c r="AJ61" s="639"/>
      <c r="AK61" s="639"/>
      <c r="AL61" s="639"/>
      <c r="AM61" s="639"/>
      <c r="AN61" s="639"/>
      <c r="AO61" s="639"/>
      <c r="AP61" s="639"/>
      <c r="AQ61" s="639"/>
      <c r="AR61" s="639"/>
      <c r="AS61" s="639"/>
      <c r="AT61" s="639"/>
      <c r="AU61" s="639"/>
      <c r="AV61" s="510"/>
      <c r="AW61" s="510"/>
      <c r="AX61" s="639"/>
      <c r="AY61" s="639"/>
      <c r="AZ61" s="640"/>
      <c r="BA61" s="640"/>
      <c r="BB61" s="585"/>
    </row>
    <row r="62" spans="2:54" ht="85.5" customHeight="1">
      <c r="B62" s="586" t="s">
        <v>256</v>
      </c>
      <c r="C62" s="644" t="s">
        <v>1330</v>
      </c>
      <c r="D62" s="603"/>
      <c r="E62" s="588"/>
      <c r="F62" s="571"/>
      <c r="G62" s="577"/>
      <c r="H62" s="603"/>
      <c r="I62" s="604"/>
      <c r="J62" s="639"/>
      <c r="K62" s="639"/>
      <c r="L62" s="639"/>
      <c r="M62" s="640"/>
      <c r="N62" s="637"/>
      <c r="O62" s="638"/>
      <c r="P62" s="639"/>
      <c r="Q62" s="640"/>
      <c r="R62" s="637"/>
      <c r="S62" s="638"/>
      <c r="T62" s="639"/>
      <c r="U62" s="639"/>
      <c r="V62" s="640"/>
      <c r="W62" s="638"/>
      <c r="X62" s="640"/>
      <c r="Y62" s="638"/>
      <c r="Z62" s="639"/>
      <c r="AA62" s="639"/>
      <c r="AB62" s="639"/>
      <c r="AC62" s="639"/>
      <c r="AD62" s="639"/>
      <c r="AE62" s="639"/>
      <c r="AF62" s="639"/>
      <c r="AG62" s="639"/>
      <c r="AH62" s="639"/>
      <c r="AI62" s="639"/>
      <c r="AJ62" s="639"/>
      <c r="AK62" s="639"/>
      <c r="AL62" s="639"/>
      <c r="AM62" s="639"/>
      <c r="AN62" s="639"/>
      <c r="AO62" s="639"/>
      <c r="AP62" s="639"/>
      <c r="AQ62" s="639"/>
      <c r="AR62" s="639"/>
      <c r="AS62" s="639"/>
      <c r="AT62" s="639"/>
      <c r="AU62" s="639"/>
      <c r="AV62" s="510"/>
      <c r="AW62" s="510"/>
      <c r="AX62" s="639"/>
      <c r="AY62" s="639"/>
      <c r="AZ62" s="640"/>
      <c r="BA62" s="640"/>
      <c r="BB62" s="585"/>
    </row>
    <row r="63" spans="2:54" ht="103.5" customHeight="1">
      <c r="B63" s="586" t="s">
        <v>257</v>
      </c>
      <c r="C63" s="644" t="s">
        <v>160</v>
      </c>
      <c r="D63" s="603"/>
      <c r="E63" s="588"/>
      <c r="F63" s="571"/>
      <c r="G63" s="577"/>
      <c r="H63" s="603"/>
      <c r="I63" s="604"/>
      <c r="J63" s="639"/>
      <c r="K63" s="639"/>
      <c r="L63" s="639"/>
      <c r="M63" s="640"/>
      <c r="N63" s="637"/>
      <c r="O63" s="638"/>
      <c r="P63" s="639"/>
      <c r="Q63" s="640"/>
      <c r="R63" s="637"/>
      <c r="S63" s="638"/>
      <c r="T63" s="639"/>
      <c r="U63" s="639"/>
      <c r="V63" s="640"/>
      <c r="W63" s="638"/>
      <c r="X63" s="640"/>
      <c r="Y63" s="638"/>
      <c r="Z63" s="639"/>
      <c r="AA63" s="639"/>
      <c r="AB63" s="639"/>
      <c r="AC63" s="639"/>
      <c r="AD63" s="639"/>
      <c r="AE63" s="639"/>
      <c r="AF63" s="639"/>
      <c r="AG63" s="639"/>
      <c r="AH63" s="639"/>
      <c r="AI63" s="639"/>
      <c r="AJ63" s="639"/>
      <c r="AK63" s="639"/>
      <c r="AL63" s="639"/>
      <c r="AM63" s="639"/>
      <c r="AN63" s="639"/>
      <c r="AO63" s="639"/>
      <c r="AP63" s="639"/>
      <c r="AQ63" s="639"/>
      <c r="AR63" s="639"/>
      <c r="AS63" s="639"/>
      <c r="AT63" s="639"/>
      <c r="AU63" s="639"/>
      <c r="AV63" s="510"/>
      <c r="AW63" s="510"/>
      <c r="AX63" s="639"/>
      <c r="AY63" s="639"/>
      <c r="AZ63" s="640"/>
      <c r="BA63" s="640"/>
      <c r="BB63" s="585"/>
    </row>
    <row r="64" spans="2:54" ht="90" customHeight="1">
      <c r="B64" s="586" t="s">
        <v>258</v>
      </c>
      <c r="C64" s="644" t="s">
        <v>161</v>
      </c>
      <c r="D64" s="603"/>
      <c r="E64" s="588"/>
      <c r="F64" s="571"/>
      <c r="G64" s="577"/>
      <c r="H64" s="603"/>
      <c r="I64" s="604"/>
      <c r="J64" s="639"/>
      <c r="K64" s="639"/>
      <c r="L64" s="639"/>
      <c r="M64" s="640"/>
      <c r="N64" s="637"/>
      <c r="O64" s="638"/>
      <c r="P64" s="639"/>
      <c r="Q64" s="640"/>
      <c r="R64" s="637"/>
      <c r="S64" s="638"/>
      <c r="T64" s="639"/>
      <c r="U64" s="639"/>
      <c r="V64" s="640"/>
      <c r="W64" s="638"/>
      <c r="X64" s="640"/>
      <c r="Y64" s="638"/>
      <c r="Z64" s="639"/>
      <c r="AA64" s="639"/>
      <c r="AB64" s="639"/>
      <c r="AC64" s="639"/>
      <c r="AD64" s="639"/>
      <c r="AE64" s="639"/>
      <c r="AF64" s="639"/>
      <c r="AG64" s="639"/>
      <c r="AH64" s="639"/>
      <c r="AI64" s="639"/>
      <c r="AJ64" s="639"/>
      <c r="AK64" s="639"/>
      <c r="AL64" s="639"/>
      <c r="AM64" s="639"/>
      <c r="AN64" s="639"/>
      <c r="AO64" s="639"/>
      <c r="AP64" s="639"/>
      <c r="AQ64" s="639"/>
      <c r="AR64" s="639"/>
      <c r="AS64" s="639"/>
      <c r="AT64" s="639"/>
      <c r="AU64" s="639"/>
      <c r="AV64" s="510"/>
      <c r="AW64" s="510"/>
      <c r="AX64" s="639"/>
      <c r="AY64" s="639"/>
      <c r="AZ64" s="640"/>
      <c r="BA64" s="640"/>
      <c r="BB64" s="585"/>
    </row>
    <row r="65" spans="2:54" ht="90" customHeight="1">
      <c r="B65" s="586" t="s">
        <v>259</v>
      </c>
      <c r="C65" s="609" t="s">
        <v>1331</v>
      </c>
      <c r="D65" s="603"/>
      <c r="E65" s="588"/>
      <c r="F65" s="571"/>
      <c r="G65" s="577"/>
      <c r="H65" s="603"/>
      <c r="I65" s="604"/>
      <c r="J65" s="639"/>
      <c r="K65" s="639"/>
      <c r="L65" s="639"/>
      <c r="M65" s="640"/>
      <c r="N65" s="637"/>
      <c r="O65" s="638"/>
      <c r="P65" s="639"/>
      <c r="Q65" s="640"/>
      <c r="R65" s="637"/>
      <c r="S65" s="638"/>
      <c r="T65" s="639"/>
      <c r="U65" s="639"/>
      <c r="V65" s="640"/>
      <c r="W65" s="638"/>
      <c r="X65" s="640"/>
      <c r="Y65" s="638"/>
      <c r="Z65" s="639"/>
      <c r="AA65" s="639"/>
      <c r="AB65" s="639"/>
      <c r="AC65" s="639"/>
      <c r="AD65" s="639"/>
      <c r="AE65" s="639"/>
      <c r="AF65" s="639"/>
      <c r="AG65" s="639"/>
      <c r="AH65" s="639"/>
      <c r="AI65" s="639"/>
      <c r="AJ65" s="639"/>
      <c r="AK65" s="639"/>
      <c r="AL65" s="639"/>
      <c r="AM65" s="639"/>
      <c r="AN65" s="639"/>
      <c r="AO65" s="639"/>
      <c r="AP65" s="639"/>
      <c r="AQ65" s="639"/>
      <c r="AR65" s="639"/>
      <c r="AS65" s="639"/>
      <c r="AT65" s="639"/>
      <c r="AU65" s="639"/>
      <c r="AV65" s="510"/>
      <c r="AW65" s="510"/>
      <c r="AX65" s="639"/>
      <c r="AY65" s="639"/>
      <c r="AZ65" s="640"/>
      <c r="BA65" s="640"/>
      <c r="BB65" s="585"/>
    </row>
    <row r="66" spans="2:54" ht="75" customHeight="1">
      <c r="B66" s="586" t="s">
        <v>260</v>
      </c>
      <c r="C66" s="644" t="s">
        <v>162</v>
      </c>
      <c r="D66" s="603"/>
      <c r="E66" s="588"/>
      <c r="F66" s="571"/>
      <c r="G66" s="577"/>
      <c r="H66" s="603"/>
      <c r="I66" s="604"/>
      <c r="J66" s="639"/>
      <c r="K66" s="639"/>
      <c r="L66" s="639"/>
      <c r="M66" s="640"/>
      <c r="N66" s="637"/>
      <c r="O66" s="638"/>
      <c r="P66" s="639"/>
      <c r="Q66" s="640"/>
      <c r="R66" s="637"/>
      <c r="S66" s="638"/>
      <c r="T66" s="639"/>
      <c r="U66" s="639"/>
      <c r="V66" s="640"/>
      <c r="W66" s="638"/>
      <c r="X66" s="640"/>
      <c r="Y66" s="638"/>
      <c r="Z66" s="639"/>
      <c r="AA66" s="639"/>
      <c r="AB66" s="639"/>
      <c r="AC66" s="639"/>
      <c r="AD66" s="639"/>
      <c r="AE66" s="639"/>
      <c r="AF66" s="639"/>
      <c r="AG66" s="639"/>
      <c r="AH66" s="639"/>
      <c r="AI66" s="639"/>
      <c r="AJ66" s="639"/>
      <c r="AK66" s="639"/>
      <c r="AL66" s="639"/>
      <c r="AM66" s="639"/>
      <c r="AN66" s="639"/>
      <c r="AO66" s="639"/>
      <c r="AP66" s="639"/>
      <c r="AQ66" s="639"/>
      <c r="AR66" s="639"/>
      <c r="AS66" s="639"/>
      <c r="AT66" s="639"/>
      <c r="AU66" s="639"/>
      <c r="AV66" s="510"/>
      <c r="AW66" s="510"/>
      <c r="AX66" s="639"/>
      <c r="AY66" s="639"/>
      <c r="AZ66" s="640"/>
      <c r="BA66" s="640"/>
      <c r="BB66" s="585"/>
    </row>
    <row r="67" spans="2:54" ht="75" customHeight="1">
      <c r="B67" s="586" t="s">
        <v>261</v>
      </c>
      <c r="C67" s="670" t="s">
        <v>1331</v>
      </c>
      <c r="D67" s="603"/>
      <c r="E67" s="588"/>
      <c r="F67" s="571"/>
      <c r="G67" s="577"/>
      <c r="H67" s="603"/>
      <c r="I67" s="604"/>
      <c r="J67" s="639"/>
      <c r="K67" s="639"/>
      <c r="L67" s="639"/>
      <c r="M67" s="640"/>
      <c r="N67" s="637"/>
      <c r="O67" s="638"/>
      <c r="P67" s="639"/>
      <c r="Q67" s="640"/>
      <c r="R67" s="637"/>
      <c r="S67" s="638"/>
      <c r="T67" s="639"/>
      <c r="U67" s="639"/>
      <c r="V67" s="640"/>
      <c r="W67" s="638"/>
      <c r="X67" s="640"/>
      <c r="Y67" s="638"/>
      <c r="Z67" s="639"/>
      <c r="AA67" s="639"/>
      <c r="AB67" s="639"/>
      <c r="AC67" s="639"/>
      <c r="AD67" s="639"/>
      <c r="AE67" s="639"/>
      <c r="AF67" s="639"/>
      <c r="AG67" s="639"/>
      <c r="AH67" s="639"/>
      <c r="AI67" s="639"/>
      <c r="AJ67" s="639"/>
      <c r="AK67" s="639"/>
      <c r="AL67" s="639"/>
      <c r="AM67" s="639"/>
      <c r="AN67" s="639"/>
      <c r="AO67" s="639"/>
      <c r="AP67" s="639"/>
      <c r="AQ67" s="639"/>
      <c r="AR67" s="639"/>
      <c r="AS67" s="639"/>
      <c r="AT67" s="639"/>
      <c r="AU67" s="639"/>
      <c r="AV67" s="510"/>
      <c r="AW67" s="510"/>
      <c r="AX67" s="639"/>
      <c r="AY67" s="639"/>
      <c r="AZ67" s="640"/>
      <c r="BA67" s="640"/>
      <c r="BB67" s="585"/>
    </row>
    <row r="68" spans="2:54" ht="109.5" customHeight="1">
      <c r="B68" s="586" t="s">
        <v>262</v>
      </c>
      <c r="C68" s="644" t="s">
        <v>1332</v>
      </c>
      <c r="D68" s="603"/>
      <c r="E68" s="588"/>
      <c r="F68" s="571"/>
      <c r="G68" s="577"/>
      <c r="H68" s="603"/>
      <c r="I68" s="604"/>
      <c r="J68" s="639"/>
      <c r="K68" s="639"/>
      <c r="L68" s="639"/>
      <c r="M68" s="640"/>
      <c r="N68" s="637"/>
      <c r="O68" s="638"/>
      <c r="P68" s="639"/>
      <c r="Q68" s="640"/>
      <c r="R68" s="637"/>
      <c r="S68" s="638"/>
      <c r="T68" s="639"/>
      <c r="U68" s="639"/>
      <c r="V68" s="640"/>
      <c r="W68" s="638"/>
      <c r="X68" s="640"/>
      <c r="Y68" s="638"/>
      <c r="Z68" s="639"/>
      <c r="AA68" s="639"/>
      <c r="AB68" s="639"/>
      <c r="AC68" s="639"/>
      <c r="AD68" s="639"/>
      <c r="AE68" s="639"/>
      <c r="AF68" s="639"/>
      <c r="AG68" s="639"/>
      <c r="AH68" s="639"/>
      <c r="AI68" s="639"/>
      <c r="AJ68" s="639"/>
      <c r="AK68" s="639"/>
      <c r="AL68" s="639"/>
      <c r="AM68" s="639"/>
      <c r="AN68" s="639"/>
      <c r="AO68" s="639"/>
      <c r="AP68" s="639"/>
      <c r="AQ68" s="639"/>
      <c r="AR68" s="639"/>
      <c r="AS68" s="639"/>
      <c r="AT68" s="639"/>
      <c r="AU68" s="639"/>
      <c r="AV68" s="510"/>
      <c r="AW68" s="510"/>
      <c r="AX68" s="639"/>
      <c r="AY68" s="639"/>
      <c r="AZ68" s="640"/>
      <c r="BA68" s="640"/>
      <c r="BB68" s="585"/>
    </row>
    <row r="69" spans="2:54" ht="126.75" customHeight="1">
      <c r="B69" s="586" t="s">
        <v>263</v>
      </c>
      <c r="C69" s="609" t="s">
        <v>1333</v>
      </c>
      <c r="D69" s="603"/>
      <c r="E69" s="588"/>
      <c r="F69" s="571"/>
      <c r="G69" s="577"/>
      <c r="H69" s="603"/>
      <c r="I69" s="604"/>
      <c r="J69" s="639"/>
      <c r="K69" s="639"/>
      <c r="L69" s="639"/>
      <c r="M69" s="640"/>
      <c r="N69" s="637"/>
      <c r="O69" s="638"/>
      <c r="P69" s="639"/>
      <c r="Q69" s="640"/>
      <c r="R69" s="637"/>
      <c r="S69" s="638"/>
      <c r="T69" s="639"/>
      <c r="U69" s="639"/>
      <c r="V69" s="640"/>
      <c r="W69" s="638"/>
      <c r="X69" s="640"/>
      <c r="Y69" s="638"/>
      <c r="Z69" s="639"/>
      <c r="AA69" s="639"/>
      <c r="AB69" s="639"/>
      <c r="AC69" s="639"/>
      <c r="AD69" s="639"/>
      <c r="AE69" s="639"/>
      <c r="AF69" s="639"/>
      <c r="AG69" s="639"/>
      <c r="AH69" s="639"/>
      <c r="AI69" s="639"/>
      <c r="AJ69" s="639"/>
      <c r="AK69" s="639"/>
      <c r="AL69" s="639"/>
      <c r="AM69" s="639"/>
      <c r="AN69" s="639"/>
      <c r="AO69" s="639"/>
      <c r="AP69" s="639"/>
      <c r="AQ69" s="639"/>
      <c r="AR69" s="639"/>
      <c r="AS69" s="639"/>
      <c r="AT69" s="639"/>
      <c r="AU69" s="639"/>
      <c r="AV69" s="510"/>
      <c r="AW69" s="510"/>
      <c r="AX69" s="639"/>
      <c r="AY69" s="639"/>
      <c r="AZ69" s="640"/>
      <c r="BA69" s="640"/>
      <c r="BB69" s="585"/>
    </row>
    <row r="70" spans="2:54" ht="80.25" customHeight="1">
      <c r="B70" s="586" t="s">
        <v>264</v>
      </c>
      <c r="C70" s="644" t="s">
        <v>1334</v>
      </c>
      <c r="D70" s="689"/>
      <c r="E70" s="628"/>
      <c r="F70" s="690"/>
      <c r="G70" s="691"/>
      <c r="H70" s="689"/>
      <c r="I70" s="692"/>
      <c r="J70" s="639"/>
      <c r="K70" s="639"/>
      <c r="L70" s="639"/>
      <c r="M70" s="640"/>
      <c r="N70" s="637"/>
      <c r="O70" s="638"/>
      <c r="P70" s="639"/>
      <c r="Q70" s="640"/>
      <c r="R70" s="637"/>
      <c r="S70" s="638"/>
      <c r="T70" s="639"/>
      <c r="U70" s="639"/>
      <c r="V70" s="640"/>
      <c r="W70" s="638"/>
      <c r="X70" s="697"/>
      <c r="Y70" s="638"/>
      <c r="Z70" s="639"/>
      <c r="AA70" s="639"/>
      <c r="AB70" s="639"/>
      <c r="AC70" s="639"/>
      <c r="AD70" s="639"/>
      <c r="AE70" s="639"/>
      <c r="AF70" s="639"/>
      <c r="AG70" s="639"/>
      <c r="AH70" s="639"/>
      <c r="AI70" s="639"/>
      <c r="AJ70" s="639"/>
      <c r="AK70" s="639"/>
      <c r="AL70" s="639"/>
      <c r="AM70" s="639"/>
      <c r="AN70" s="639"/>
      <c r="AO70" s="639"/>
      <c r="AP70" s="639"/>
      <c r="AQ70" s="639"/>
      <c r="AR70" s="639"/>
      <c r="AS70" s="639"/>
      <c r="AT70" s="639"/>
      <c r="AU70" s="639"/>
      <c r="AV70" s="510"/>
      <c r="AW70" s="510"/>
      <c r="AX70" s="639"/>
      <c r="AY70" s="639"/>
      <c r="AZ70" s="640"/>
      <c r="BA70" s="640"/>
      <c r="BB70" s="643"/>
    </row>
    <row r="71" spans="2:54" ht="97.5" customHeight="1">
      <c r="B71" s="586" t="s">
        <v>265</v>
      </c>
      <c r="C71" s="644" t="s">
        <v>164</v>
      </c>
      <c r="D71" s="689"/>
      <c r="E71" s="628"/>
      <c r="F71" s="690"/>
      <c r="G71" s="691"/>
      <c r="H71" s="689"/>
      <c r="I71" s="692"/>
      <c r="J71" s="639"/>
      <c r="K71" s="639"/>
      <c r="L71" s="639"/>
      <c r="M71" s="640"/>
      <c r="N71" s="637"/>
      <c r="O71" s="638"/>
      <c r="P71" s="639"/>
      <c r="Q71" s="640"/>
      <c r="R71" s="637"/>
      <c r="S71" s="638"/>
      <c r="T71" s="639"/>
      <c r="U71" s="639"/>
      <c r="V71" s="640"/>
      <c r="W71" s="638"/>
      <c r="X71" s="640"/>
      <c r="Y71" s="638"/>
      <c r="Z71" s="639"/>
      <c r="AA71" s="639"/>
      <c r="AB71" s="639"/>
      <c r="AC71" s="639"/>
      <c r="AD71" s="639"/>
      <c r="AE71" s="639"/>
      <c r="AF71" s="639"/>
      <c r="AG71" s="639"/>
      <c r="AH71" s="639"/>
      <c r="AI71" s="639"/>
      <c r="AJ71" s="639"/>
      <c r="AK71" s="639"/>
      <c r="AL71" s="639"/>
      <c r="AM71" s="639"/>
      <c r="AN71" s="639"/>
      <c r="AO71" s="639"/>
      <c r="AP71" s="639"/>
      <c r="AQ71" s="639"/>
      <c r="AR71" s="639"/>
      <c r="AS71" s="639"/>
      <c r="AT71" s="639"/>
      <c r="AU71" s="639"/>
      <c r="AV71" s="510"/>
      <c r="AW71" s="510"/>
      <c r="AX71" s="639"/>
      <c r="AY71" s="639"/>
      <c r="AZ71" s="640"/>
      <c r="BA71" s="640"/>
      <c r="BB71" s="643"/>
    </row>
    <row r="72" spans="2:54" ht="180.75" customHeight="1">
      <c r="B72" s="586" t="s">
        <v>266</v>
      </c>
      <c r="C72" s="644" t="s">
        <v>1335</v>
      </c>
      <c r="D72" s="689"/>
      <c r="E72" s="628"/>
      <c r="F72" s="690"/>
      <c r="G72" s="691"/>
      <c r="H72" s="689"/>
      <c r="I72" s="692"/>
      <c r="J72" s="639"/>
      <c r="K72" s="639"/>
      <c r="L72" s="639"/>
      <c r="M72" s="640"/>
      <c r="N72" s="637"/>
      <c r="O72" s="638"/>
      <c r="P72" s="639"/>
      <c r="Q72" s="640"/>
      <c r="R72" s="637"/>
      <c r="S72" s="638"/>
      <c r="T72" s="639"/>
      <c r="U72" s="639"/>
      <c r="V72" s="640"/>
      <c r="W72" s="638"/>
      <c r="X72" s="640"/>
      <c r="Y72" s="638"/>
      <c r="Z72" s="639"/>
      <c r="AA72" s="639"/>
      <c r="AB72" s="639"/>
      <c r="AC72" s="639"/>
      <c r="AD72" s="639"/>
      <c r="AE72" s="639"/>
      <c r="AF72" s="639"/>
      <c r="AG72" s="639"/>
      <c r="AH72" s="639"/>
      <c r="AI72" s="639"/>
      <c r="AJ72" s="639"/>
      <c r="AK72" s="639"/>
      <c r="AL72" s="639"/>
      <c r="AM72" s="639"/>
      <c r="AN72" s="639"/>
      <c r="AO72" s="639"/>
      <c r="AP72" s="639"/>
      <c r="AQ72" s="639"/>
      <c r="AR72" s="639"/>
      <c r="AS72" s="639"/>
      <c r="AT72" s="639"/>
      <c r="AU72" s="639"/>
      <c r="AV72" s="510"/>
      <c r="AW72" s="510"/>
      <c r="AX72" s="639"/>
      <c r="AY72" s="639"/>
      <c r="AZ72" s="640"/>
      <c r="BA72" s="640"/>
      <c r="BB72" s="643"/>
    </row>
    <row r="73" spans="2:54" ht="115.5" customHeight="1">
      <c r="B73" s="586" t="s">
        <v>267</v>
      </c>
      <c r="C73" s="644" t="s">
        <v>1336</v>
      </c>
      <c r="D73" s="689"/>
      <c r="E73" s="628"/>
      <c r="F73" s="690"/>
      <c r="G73" s="691"/>
      <c r="H73" s="689"/>
      <c r="I73" s="692"/>
      <c r="J73" s="639"/>
      <c r="K73" s="639"/>
      <c r="L73" s="639"/>
      <c r="M73" s="640"/>
      <c r="N73" s="637"/>
      <c r="O73" s="638"/>
      <c r="P73" s="639"/>
      <c r="Q73" s="640"/>
      <c r="R73" s="637"/>
      <c r="S73" s="638"/>
      <c r="T73" s="639"/>
      <c r="U73" s="639"/>
      <c r="V73" s="640"/>
      <c r="W73" s="638"/>
      <c r="X73" s="640"/>
      <c r="Y73" s="638"/>
      <c r="Z73" s="639"/>
      <c r="AA73" s="639"/>
      <c r="AB73" s="639"/>
      <c r="AC73" s="639"/>
      <c r="AD73" s="639"/>
      <c r="AE73" s="639"/>
      <c r="AF73" s="639"/>
      <c r="AG73" s="639"/>
      <c r="AH73" s="639"/>
      <c r="AI73" s="639"/>
      <c r="AJ73" s="639"/>
      <c r="AK73" s="639"/>
      <c r="AL73" s="639"/>
      <c r="AM73" s="639"/>
      <c r="AN73" s="639"/>
      <c r="AO73" s="639"/>
      <c r="AP73" s="639"/>
      <c r="AQ73" s="639"/>
      <c r="AR73" s="639"/>
      <c r="AS73" s="639"/>
      <c r="AT73" s="639"/>
      <c r="AU73" s="639"/>
      <c r="AV73" s="510"/>
      <c r="AW73" s="510"/>
      <c r="AX73" s="639"/>
      <c r="AY73" s="639"/>
      <c r="AZ73" s="640"/>
      <c r="BA73" s="640"/>
      <c r="BB73" s="643"/>
    </row>
    <row r="74" spans="2:54" ht="115.5" customHeight="1">
      <c r="B74" s="586" t="s">
        <v>268</v>
      </c>
      <c r="C74" s="644" t="s">
        <v>1337</v>
      </c>
      <c r="D74" s="689"/>
      <c r="E74" s="628"/>
      <c r="F74" s="690"/>
      <c r="G74" s="691"/>
      <c r="H74" s="689"/>
      <c r="I74" s="692"/>
      <c r="J74" s="639"/>
      <c r="K74" s="639"/>
      <c r="L74" s="639"/>
      <c r="M74" s="640"/>
      <c r="N74" s="637"/>
      <c r="O74" s="638"/>
      <c r="P74" s="639"/>
      <c r="Q74" s="640"/>
      <c r="R74" s="637"/>
      <c r="S74" s="638"/>
      <c r="T74" s="639"/>
      <c r="U74" s="639"/>
      <c r="V74" s="640"/>
      <c r="W74" s="638"/>
      <c r="X74" s="640"/>
      <c r="Y74" s="638"/>
      <c r="Z74" s="639"/>
      <c r="AA74" s="639"/>
      <c r="AB74" s="639"/>
      <c r="AC74" s="639"/>
      <c r="AD74" s="639"/>
      <c r="AE74" s="639"/>
      <c r="AF74" s="639"/>
      <c r="AG74" s="639"/>
      <c r="AH74" s="639"/>
      <c r="AI74" s="639"/>
      <c r="AJ74" s="639"/>
      <c r="AK74" s="639"/>
      <c r="AL74" s="639"/>
      <c r="AM74" s="639"/>
      <c r="AN74" s="639"/>
      <c r="AO74" s="639"/>
      <c r="AP74" s="639"/>
      <c r="AQ74" s="639"/>
      <c r="AR74" s="639"/>
      <c r="AS74" s="639"/>
      <c r="AT74" s="639"/>
      <c r="AU74" s="639"/>
      <c r="AV74" s="510"/>
      <c r="AW74" s="510"/>
      <c r="AX74" s="639"/>
      <c r="AY74" s="639"/>
      <c r="AZ74" s="640"/>
      <c r="BA74" s="640"/>
      <c r="BB74" s="643"/>
    </row>
    <row r="75" spans="2:54" ht="115.5" customHeight="1" thickBot="1">
      <c r="B75" s="698" t="s">
        <v>269</v>
      </c>
      <c r="C75" s="699" t="s">
        <v>168</v>
      </c>
      <c r="D75" s="700"/>
      <c r="E75" s="701"/>
      <c r="F75" s="702"/>
      <c r="G75" s="703"/>
      <c r="H75" s="700"/>
      <c r="I75" s="704"/>
      <c r="J75" s="685"/>
      <c r="K75" s="685"/>
      <c r="L75" s="685"/>
      <c r="M75" s="686"/>
      <c r="N75" s="705"/>
      <c r="O75" s="684"/>
      <c r="P75" s="685"/>
      <c r="Q75" s="686"/>
      <c r="R75" s="705"/>
      <c r="S75" s="684"/>
      <c r="T75" s="685"/>
      <c r="U75" s="685"/>
      <c r="V75" s="686"/>
      <c r="W75" s="684"/>
      <c r="X75" s="686"/>
      <c r="Y75" s="684"/>
      <c r="Z75" s="685"/>
      <c r="AA75" s="685"/>
      <c r="AB75" s="685"/>
      <c r="AC75" s="685"/>
      <c r="AD75" s="685"/>
      <c r="AE75" s="685"/>
      <c r="AF75" s="685"/>
      <c r="AG75" s="685"/>
      <c r="AH75" s="685"/>
      <c r="AI75" s="685"/>
      <c r="AJ75" s="685"/>
      <c r="AK75" s="685"/>
      <c r="AL75" s="685"/>
      <c r="AM75" s="685"/>
      <c r="AN75" s="685"/>
      <c r="AO75" s="685"/>
      <c r="AP75" s="685"/>
      <c r="AQ75" s="685"/>
      <c r="AR75" s="685"/>
      <c r="AS75" s="685"/>
      <c r="AT75" s="685"/>
      <c r="AU75" s="685"/>
      <c r="AV75" s="706"/>
      <c r="AW75" s="706"/>
      <c r="AX75" s="685"/>
      <c r="AY75" s="685"/>
      <c r="AZ75" s="686"/>
      <c r="BA75" s="686"/>
      <c r="BB75" s="707"/>
    </row>
    <row r="76" spans="2:54" ht="27">
      <c r="B76" s="708"/>
      <c r="C76" s="709"/>
      <c r="D76" s="710"/>
      <c r="E76" s="710"/>
      <c r="F76" s="710"/>
      <c r="G76" s="710"/>
      <c r="H76" s="710"/>
      <c r="I76" s="710"/>
      <c r="J76" s="492"/>
      <c r="K76" s="492"/>
      <c r="L76" s="492"/>
      <c r="M76" s="492"/>
      <c r="N76" s="492"/>
      <c r="O76" s="492"/>
      <c r="P76" s="492"/>
      <c r="Q76" s="492"/>
      <c r="R76" s="492"/>
      <c r="S76" s="492"/>
      <c r="T76" s="492"/>
      <c r="U76" s="492"/>
      <c r="V76" s="492"/>
      <c r="W76" s="492"/>
      <c r="Y76" s="492"/>
      <c r="Z76" s="492"/>
      <c r="AA76" s="492"/>
      <c r="AB76" s="492"/>
      <c r="AC76" s="492"/>
      <c r="AD76" s="492"/>
      <c r="AE76" s="492"/>
      <c r="AF76" s="492"/>
      <c r="AG76" s="492"/>
      <c r="AH76" s="492"/>
      <c r="AI76" s="492"/>
      <c r="AJ76" s="492"/>
      <c r="AK76" s="492"/>
      <c r="AL76" s="492"/>
      <c r="AM76" s="492"/>
      <c r="AN76" s="492"/>
      <c r="AO76" s="492"/>
      <c r="AP76" s="492"/>
      <c r="AQ76" s="492"/>
      <c r="AR76" s="492"/>
      <c r="AS76" s="492"/>
      <c r="AT76" s="492"/>
      <c r="AU76" s="492"/>
      <c r="AV76" s="492"/>
      <c r="AW76" s="492"/>
      <c r="AX76" s="492"/>
      <c r="AY76" s="492"/>
      <c r="AZ76" s="492"/>
      <c r="BA76" s="492"/>
      <c r="BB76" s="710"/>
    </row>
    <row r="77" spans="2:53" s="708" customFormat="1" ht="45.75" customHeight="1">
      <c r="B77" s="466"/>
      <c r="C77" s="2568"/>
      <c r="D77" s="2568"/>
      <c r="E77" s="2568"/>
      <c r="F77" s="2568"/>
      <c r="G77" s="2568"/>
      <c r="H77" s="2568"/>
      <c r="I77" s="2568"/>
      <c r="J77" s="2568"/>
      <c r="K77" s="2568"/>
      <c r="L77" s="2568"/>
      <c r="M77" s="2568"/>
      <c r="N77" s="2568"/>
      <c r="O77" s="2568"/>
      <c r="P77" s="2568"/>
      <c r="Q77" s="2568"/>
      <c r="R77" s="2568"/>
      <c r="S77" s="2568"/>
      <c r="T77" s="2568"/>
      <c r="U77" s="711"/>
      <c r="V77" s="711"/>
      <c r="W77" s="711"/>
      <c r="X77" s="711"/>
      <c r="Y77" s="711"/>
      <c r="Z77" s="711"/>
      <c r="AA77" s="711"/>
      <c r="AB77" s="711"/>
      <c r="AC77" s="711"/>
      <c r="AD77" s="711"/>
      <c r="AE77" s="711"/>
      <c r="AF77" s="711"/>
      <c r="AG77" s="711"/>
      <c r="AH77" s="711"/>
      <c r="AI77" s="711"/>
      <c r="AJ77" s="711"/>
      <c r="AK77" s="711"/>
      <c r="AL77" s="711"/>
      <c r="AM77" s="711"/>
      <c r="AN77" s="711"/>
      <c r="AO77" s="711"/>
      <c r="AP77" s="711"/>
      <c r="AQ77" s="711"/>
      <c r="AR77" s="711"/>
      <c r="AS77" s="711"/>
      <c r="AT77" s="711"/>
      <c r="AU77" s="711"/>
      <c r="AV77" s="711"/>
      <c r="AW77" s="711"/>
      <c r="AX77" s="711"/>
      <c r="AY77" s="711"/>
      <c r="AZ77" s="711"/>
      <c r="BA77" s="711"/>
    </row>
    <row r="78" spans="3:54" ht="45.75">
      <c r="C78" s="712"/>
      <c r="D78" s="710"/>
      <c r="E78" s="711"/>
      <c r="F78" s="710"/>
      <c r="G78" s="710"/>
      <c r="H78" s="710"/>
      <c r="I78" s="710"/>
      <c r="J78" s="492"/>
      <c r="K78" s="492"/>
      <c r="L78" s="492"/>
      <c r="M78" s="492"/>
      <c r="N78" s="492"/>
      <c r="O78" s="492"/>
      <c r="P78" s="492"/>
      <c r="Q78" s="492"/>
      <c r="R78" s="492"/>
      <c r="S78" s="492"/>
      <c r="T78" s="492"/>
      <c r="U78" s="492"/>
      <c r="V78" s="492"/>
      <c r="W78" s="492"/>
      <c r="X78" s="492"/>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2"/>
      <c r="AY78" s="492"/>
      <c r="AZ78" s="492"/>
      <c r="BA78" s="492"/>
      <c r="BB78" s="711"/>
    </row>
    <row r="79" spans="3:54" ht="27">
      <c r="C79" s="712"/>
      <c r="D79" s="710"/>
      <c r="E79" s="710"/>
      <c r="F79" s="710"/>
      <c r="G79" s="710"/>
      <c r="H79" s="710"/>
      <c r="I79" s="710"/>
      <c r="J79" s="492"/>
      <c r="K79" s="492"/>
      <c r="L79" s="492"/>
      <c r="M79" s="492"/>
      <c r="N79" s="492"/>
      <c r="O79" s="492"/>
      <c r="P79" s="492"/>
      <c r="Q79" s="492"/>
      <c r="R79" s="492"/>
      <c r="S79" s="492"/>
      <c r="T79" s="492"/>
      <c r="U79" s="492"/>
      <c r="V79" s="492"/>
      <c r="W79" s="492"/>
      <c r="X79" s="492"/>
      <c r="Y79" s="492"/>
      <c r="Z79" s="492"/>
      <c r="AA79" s="492"/>
      <c r="AB79" s="492"/>
      <c r="AC79" s="492"/>
      <c r="AD79" s="492"/>
      <c r="AE79" s="492"/>
      <c r="AF79" s="492"/>
      <c r="AG79" s="492"/>
      <c r="AH79" s="492"/>
      <c r="AI79" s="492"/>
      <c r="AJ79" s="492"/>
      <c r="AK79" s="492"/>
      <c r="AL79" s="492"/>
      <c r="AM79" s="492"/>
      <c r="AN79" s="492"/>
      <c r="AO79" s="492"/>
      <c r="AP79" s="492"/>
      <c r="AQ79" s="492"/>
      <c r="AR79" s="492"/>
      <c r="AS79" s="492"/>
      <c r="AT79" s="492"/>
      <c r="AU79" s="492"/>
      <c r="AV79" s="492"/>
      <c r="AW79" s="492"/>
      <c r="AX79" s="492"/>
      <c r="AY79" s="492"/>
      <c r="AZ79" s="492"/>
      <c r="BA79" s="492"/>
      <c r="BB79" s="710"/>
    </row>
    <row r="80" spans="3:54" ht="27">
      <c r="C80" s="713"/>
      <c r="D80" s="714"/>
      <c r="E80" s="714"/>
      <c r="F80" s="714"/>
      <c r="G80" s="714"/>
      <c r="H80" s="714"/>
      <c r="I80" s="714"/>
      <c r="J80" s="492"/>
      <c r="K80" s="492"/>
      <c r="L80" s="492"/>
      <c r="M80" s="492"/>
      <c r="N80" s="492"/>
      <c r="O80" s="492"/>
      <c r="P80" s="492"/>
      <c r="Q80" s="492"/>
      <c r="R80" s="492"/>
      <c r="S80" s="492"/>
      <c r="T80" s="492"/>
      <c r="U80" s="492"/>
      <c r="V80" s="492"/>
      <c r="W80" s="492"/>
      <c r="X80" s="492"/>
      <c r="Y80" s="492"/>
      <c r="Z80" s="492"/>
      <c r="AA80" s="492"/>
      <c r="AB80" s="492"/>
      <c r="AC80" s="492"/>
      <c r="AD80" s="492"/>
      <c r="AE80" s="492"/>
      <c r="AF80" s="492"/>
      <c r="AG80" s="492"/>
      <c r="AH80" s="492"/>
      <c r="AI80" s="492"/>
      <c r="AJ80" s="492"/>
      <c r="AK80" s="492"/>
      <c r="AL80" s="492"/>
      <c r="AM80" s="492"/>
      <c r="AN80" s="492"/>
      <c r="AO80" s="492"/>
      <c r="AP80" s="492"/>
      <c r="AQ80" s="492"/>
      <c r="AR80" s="492"/>
      <c r="AS80" s="492"/>
      <c r="AT80" s="492"/>
      <c r="AU80" s="492"/>
      <c r="AV80" s="492"/>
      <c r="AW80" s="492"/>
      <c r="AX80" s="492"/>
      <c r="AY80" s="492"/>
      <c r="AZ80" s="492"/>
      <c r="BA80" s="492"/>
      <c r="BB80" s="714"/>
    </row>
  </sheetData>
  <sheetProtection/>
  <mergeCells count="46">
    <mergeCell ref="C12:BB12"/>
    <mergeCell ref="C23:BB23"/>
    <mergeCell ref="C57:BB57"/>
    <mergeCell ref="C77:T77"/>
    <mergeCell ref="AV7:AV9"/>
    <mergeCell ref="AW7:AW9"/>
    <mergeCell ref="AX7:AZ8"/>
    <mergeCell ref="H8:H9"/>
    <mergeCell ref="I8:I9"/>
    <mergeCell ref="K8:K9"/>
    <mergeCell ref="L8:L9"/>
    <mergeCell ref="M8:M9"/>
    <mergeCell ref="Q8:Q9"/>
    <mergeCell ref="AE7:AE8"/>
    <mergeCell ref="V7:V9"/>
    <mergeCell ref="R6:R9"/>
    <mergeCell ref="S6:V6"/>
    <mergeCell ref="W6:W9"/>
    <mergeCell ref="O6:Q6"/>
    <mergeCell ref="Y6:AX6"/>
    <mergeCell ref="AH7:AH8"/>
    <mergeCell ref="O7:O9"/>
    <mergeCell ref="P7:Q7"/>
    <mergeCell ref="S7:S9"/>
    <mergeCell ref="T7:T9"/>
    <mergeCell ref="U7:U9"/>
    <mergeCell ref="BA6:BA9"/>
    <mergeCell ref="BB6:BB9"/>
    <mergeCell ref="X7:X9"/>
    <mergeCell ref="Y7:Y8"/>
    <mergeCell ref="AA7:AA9"/>
    <mergeCell ref="AB7:AB8"/>
    <mergeCell ref="AI7:AI8"/>
    <mergeCell ref="AL7:AL8"/>
    <mergeCell ref="AN7:AN9"/>
    <mergeCell ref="AO7:AP8"/>
    <mergeCell ref="D6:E6"/>
    <mergeCell ref="F6:F9"/>
    <mergeCell ref="G6:G9"/>
    <mergeCell ref="H6:M6"/>
    <mergeCell ref="N6:N9"/>
    <mergeCell ref="E7:E9"/>
    <mergeCell ref="H7:I7"/>
    <mergeCell ref="J7:K7"/>
    <mergeCell ref="L7:M7"/>
    <mergeCell ref="J8:J9"/>
  </mergeCells>
  <conditionalFormatting sqref="BB52:BB55 R52:X55 C52:G55 C56:C75 C12:C51">
    <cfRule type="cellIs" priority="2" dxfId="12" operator="equal" stopIfTrue="1">
      <formula>#REF!</formula>
    </cfRule>
  </conditionalFormatting>
  <conditionalFormatting sqref="C18">
    <cfRule type="cellIs" priority="1" dxfId="12" operator="equal" stopIfTrue="1">
      <formula>#REF!</formula>
    </cfRule>
  </conditionalFormatting>
  <printOptions/>
  <pageMargins left="0.7086614173228347" right="0.7086614173228347" top="0.15748031496062992" bottom="0" header="0.31496062992125984" footer="0.31496062992125984"/>
  <pageSetup cellComments="asDisplayed" fitToHeight="2" fitToWidth="2" horizontalDpi="600" verticalDpi="600" orientation="landscape" paperSize="8" scale="18" r:id="rId1"/>
  <headerFooter alignWithMargins="0">
    <oddFooter>&amp;C&amp;60&amp;U&amp;A&amp;R&amp;40&amp;P of &amp;N</oddFooter>
  </headerFooter>
  <colBreaks count="1" manualBreakCount="1">
    <brk id="24" max="67" man="1"/>
  </colBreaks>
</worksheet>
</file>

<file path=xl/worksheets/sheet9.xml><?xml version="1.0" encoding="utf-8"?>
<worksheet xmlns="http://schemas.openxmlformats.org/spreadsheetml/2006/main" xmlns:r="http://schemas.openxmlformats.org/officeDocument/2006/relationships">
  <sheetPr>
    <pageSetUpPr fitToPage="1"/>
  </sheetPr>
  <dimension ref="B1:Z57"/>
  <sheetViews>
    <sheetView zoomScale="30" zoomScaleNormal="30" zoomScaleSheetLayoutView="25" zoomScalePageLayoutView="0" workbookViewId="0" topLeftCell="A1">
      <pane xSplit="3" ySplit="9" topLeftCell="D10" activePane="bottomRight" state="frozen"/>
      <selection pane="topLeft" activeCell="C29" sqref="C29"/>
      <selection pane="topRight" activeCell="C29" sqref="C29"/>
      <selection pane="bottomLeft" activeCell="C29" sqref="C29"/>
      <selection pane="bottomRight" activeCell="C13" sqref="C13"/>
    </sheetView>
  </sheetViews>
  <sheetFormatPr defaultColWidth="11.421875" defaultRowHeight="15"/>
  <cols>
    <col min="1" max="1" width="11.421875" style="466" customWidth="1"/>
    <col min="2" max="2" width="18.8515625" style="466" customWidth="1"/>
    <col min="3" max="3" width="91.57421875" style="466" customWidth="1"/>
    <col min="4" max="4" width="53.00390625" style="466" customWidth="1"/>
    <col min="5" max="5" width="35.28125" style="608" customWidth="1"/>
    <col min="6" max="6" width="37.140625" style="466" customWidth="1"/>
    <col min="7" max="8" width="35.8515625" style="466" customWidth="1"/>
    <col min="9" max="9" width="31.7109375" style="466" customWidth="1"/>
    <col min="10" max="10" width="35.7109375" style="466" customWidth="1"/>
    <col min="11" max="11" width="34.00390625" style="466" customWidth="1"/>
    <col min="12" max="12" width="30.28125" style="466" customWidth="1"/>
    <col min="13" max="13" width="31.7109375" style="466" customWidth="1"/>
    <col min="14" max="14" width="36.8515625" style="466" customWidth="1"/>
    <col min="15" max="15" width="33.57421875" style="466" customWidth="1"/>
    <col min="16" max="16" width="35.7109375" style="466" customWidth="1"/>
    <col min="17" max="17" width="35.28125" style="466" customWidth="1"/>
    <col min="18" max="18" width="39.28125" style="466" customWidth="1"/>
    <col min="19" max="22" width="20.7109375" style="466" customWidth="1"/>
    <col min="23" max="24" width="34.00390625" style="466" customWidth="1"/>
    <col min="25" max="25" width="27.57421875" style="466" customWidth="1"/>
    <col min="26" max="26" width="35.28125" style="608" customWidth="1"/>
    <col min="27" max="16384" width="11.421875" style="466" customWidth="1"/>
  </cols>
  <sheetData>
    <row r="1" spans="3:26" ht="45.75">
      <c r="C1" s="715" t="s">
        <v>1338</v>
      </c>
      <c r="D1" s="716" t="s">
        <v>1261</v>
      </c>
      <c r="E1" s="478"/>
      <c r="F1" s="717"/>
      <c r="G1" s="717"/>
      <c r="H1" s="717"/>
      <c r="I1" s="717"/>
      <c r="J1" s="717"/>
      <c r="K1" s="718"/>
      <c r="L1" s="719"/>
      <c r="M1" s="718"/>
      <c r="N1" s="718"/>
      <c r="O1" s="718"/>
      <c r="P1" s="718"/>
      <c r="Q1" s="718"/>
      <c r="R1" s="718"/>
      <c r="S1" s="718"/>
      <c r="T1" s="720"/>
      <c r="U1" s="720"/>
      <c r="V1" s="721"/>
      <c r="W1" s="721"/>
      <c r="X1" s="721"/>
      <c r="Y1" s="722"/>
      <c r="Z1" s="478"/>
    </row>
    <row r="2" spans="3:26" ht="45.75">
      <c r="C2" s="715"/>
      <c r="D2" s="716"/>
      <c r="E2" s="478"/>
      <c r="F2" s="717"/>
      <c r="G2" s="717"/>
      <c r="H2" s="717"/>
      <c r="I2" s="717"/>
      <c r="J2" s="717"/>
      <c r="K2" s="718"/>
      <c r="L2" s="719"/>
      <c r="M2" s="718"/>
      <c r="N2" s="718"/>
      <c r="O2" s="718"/>
      <c r="P2" s="718"/>
      <c r="Q2" s="718"/>
      <c r="R2" s="718"/>
      <c r="S2" s="718"/>
      <c r="T2" s="720"/>
      <c r="U2" s="720"/>
      <c r="V2" s="721"/>
      <c r="W2" s="721"/>
      <c r="X2" s="721"/>
      <c r="Y2" s="722"/>
      <c r="Z2" s="478"/>
    </row>
    <row r="3" spans="3:26" ht="57" customHeight="1">
      <c r="C3" s="2585" t="s">
        <v>1339</v>
      </c>
      <c r="D3" s="2585"/>
      <c r="E3" s="723"/>
      <c r="F3" s="2586"/>
      <c r="G3" s="2587"/>
      <c r="H3" s="724"/>
      <c r="I3" s="725"/>
      <c r="J3" s="726"/>
      <c r="K3" s="726"/>
      <c r="L3" s="726"/>
      <c r="M3" s="727"/>
      <c r="N3" s="727"/>
      <c r="O3" s="727"/>
      <c r="P3" s="727"/>
      <c r="Q3" s="727"/>
      <c r="R3" s="727"/>
      <c r="S3" s="727"/>
      <c r="T3" s="728"/>
      <c r="U3" s="728"/>
      <c r="V3" s="728"/>
      <c r="W3" s="728"/>
      <c r="X3" s="728"/>
      <c r="Y3" s="728"/>
      <c r="Z3" s="723"/>
    </row>
    <row r="4" spans="3:26" ht="36" thickBot="1">
      <c r="C4" s="729"/>
      <c r="D4" s="730"/>
      <c r="E4" s="731"/>
      <c r="F4" s="730"/>
      <c r="G4" s="730"/>
      <c r="H4" s="732"/>
      <c r="I4" s="733"/>
      <c r="J4" s="734"/>
      <c r="K4" s="734"/>
      <c r="L4" s="734"/>
      <c r="M4" s="735"/>
      <c r="N4" s="735"/>
      <c r="O4" s="735"/>
      <c r="P4" s="735"/>
      <c r="Q4" s="735"/>
      <c r="R4" s="735"/>
      <c r="S4" s="735"/>
      <c r="T4" s="736"/>
      <c r="U4" s="736"/>
      <c r="V4" s="736"/>
      <c r="W4" s="736"/>
      <c r="X4" s="736"/>
      <c r="Y4" s="736"/>
      <c r="Z4" s="731"/>
    </row>
    <row r="5" spans="2:26" ht="148.5" customHeight="1">
      <c r="B5" s="497"/>
      <c r="C5" s="737"/>
      <c r="D5" s="738" t="s">
        <v>1262</v>
      </c>
      <c r="E5" s="739"/>
      <c r="F5" s="2588" t="s">
        <v>1263</v>
      </c>
      <c r="G5" s="2588" t="s">
        <v>1264</v>
      </c>
      <c r="H5" s="2593" t="s">
        <v>1265</v>
      </c>
      <c r="I5" s="2594"/>
      <c r="J5" s="2594"/>
      <c r="K5" s="2594"/>
      <c r="L5" s="2594"/>
      <c r="M5" s="2595"/>
      <c r="N5" s="2588" t="s">
        <v>1266</v>
      </c>
      <c r="O5" s="2553" t="s">
        <v>1267</v>
      </c>
      <c r="P5" s="2598"/>
      <c r="Q5" s="2599"/>
      <c r="R5" s="2600" t="s">
        <v>1268</v>
      </c>
      <c r="S5" s="2600" t="s">
        <v>1269</v>
      </c>
      <c r="T5" s="2603"/>
      <c r="U5" s="2603"/>
      <c r="V5" s="2604"/>
      <c r="W5" s="2605" t="s">
        <v>1270</v>
      </c>
      <c r="X5" s="740"/>
      <c r="Y5" s="2579" t="s">
        <v>1272</v>
      </c>
      <c r="Z5" s="2526" t="s">
        <v>1273</v>
      </c>
    </row>
    <row r="6" spans="2:26" ht="97.5" customHeight="1">
      <c r="B6" s="501"/>
      <c r="C6" s="741"/>
      <c r="D6" s="742"/>
      <c r="E6" s="2516" t="s">
        <v>1274</v>
      </c>
      <c r="F6" s="2589"/>
      <c r="G6" s="2591"/>
      <c r="H6" s="2577" t="s">
        <v>1275</v>
      </c>
      <c r="I6" s="2597"/>
      <c r="J6" s="2577" t="s">
        <v>1276</v>
      </c>
      <c r="K6" s="2578"/>
      <c r="L6" s="2577" t="s">
        <v>1277</v>
      </c>
      <c r="M6" s="2578"/>
      <c r="N6" s="2589"/>
      <c r="O6" s="2536" t="s">
        <v>1278</v>
      </c>
      <c r="P6" s="2539" t="s">
        <v>1279</v>
      </c>
      <c r="Q6" s="2582"/>
      <c r="R6" s="2601"/>
      <c r="S6" s="2583">
        <v>0</v>
      </c>
      <c r="T6" s="2583">
        <v>0.2</v>
      </c>
      <c r="U6" s="2583">
        <v>0.5</v>
      </c>
      <c r="V6" s="2583">
        <v>1</v>
      </c>
      <c r="W6" s="2606"/>
      <c r="X6" s="2583" t="s">
        <v>1280</v>
      </c>
      <c r="Y6" s="2580"/>
      <c r="Z6" s="2527"/>
    </row>
    <row r="7" spans="2:26" ht="30" customHeight="1">
      <c r="B7" s="501"/>
      <c r="C7" s="741"/>
      <c r="D7" s="742"/>
      <c r="E7" s="2517"/>
      <c r="F7" s="2589"/>
      <c r="G7" s="2591"/>
      <c r="H7" s="2615" t="s">
        <v>1283</v>
      </c>
      <c r="I7" s="2615" t="s">
        <v>1284</v>
      </c>
      <c r="J7" s="2596" t="s">
        <v>1285</v>
      </c>
      <c r="K7" s="2596" t="s">
        <v>1286</v>
      </c>
      <c r="L7" s="2596" t="s">
        <v>1287</v>
      </c>
      <c r="M7" s="2596" t="s">
        <v>1288</v>
      </c>
      <c r="N7" s="2589"/>
      <c r="O7" s="2537"/>
      <c r="P7" s="743"/>
      <c r="Q7" s="2536" t="s">
        <v>1289</v>
      </c>
      <c r="R7" s="2601"/>
      <c r="S7" s="2584"/>
      <c r="T7" s="2584"/>
      <c r="U7" s="2584"/>
      <c r="V7" s="2584"/>
      <c r="W7" s="2606"/>
      <c r="X7" s="2584"/>
      <c r="Y7" s="2580"/>
      <c r="Z7" s="2527"/>
    </row>
    <row r="8" spans="2:26" ht="105" customHeight="1">
      <c r="B8" s="501"/>
      <c r="C8" s="741"/>
      <c r="D8" s="744"/>
      <c r="E8" s="2518"/>
      <c r="F8" s="2590"/>
      <c r="G8" s="2592"/>
      <c r="H8" s="2616"/>
      <c r="I8" s="2616"/>
      <c r="J8" s="2589"/>
      <c r="K8" s="2589"/>
      <c r="L8" s="2590"/>
      <c r="M8" s="2590"/>
      <c r="N8" s="2589"/>
      <c r="O8" s="2538"/>
      <c r="P8" s="745"/>
      <c r="Q8" s="2538"/>
      <c r="R8" s="2602"/>
      <c r="S8" s="2584"/>
      <c r="T8" s="2584"/>
      <c r="U8" s="2584"/>
      <c r="V8" s="2584"/>
      <c r="W8" s="2607"/>
      <c r="X8" s="2614"/>
      <c r="Y8" s="2581"/>
      <c r="Z8" s="2528"/>
    </row>
    <row r="9" spans="2:26" ht="135.75" customHeight="1">
      <c r="B9" s="501"/>
      <c r="C9" s="746"/>
      <c r="D9" s="747" t="s">
        <v>35</v>
      </c>
      <c r="E9" s="748" t="s">
        <v>36</v>
      </c>
      <c r="F9" s="749" t="s">
        <v>217</v>
      </c>
      <c r="G9" s="748" t="s">
        <v>1293</v>
      </c>
      <c r="H9" s="749" t="s">
        <v>219</v>
      </c>
      <c r="I9" s="749" t="s">
        <v>220</v>
      </c>
      <c r="J9" s="749" t="s">
        <v>221</v>
      </c>
      <c r="K9" s="749" t="s">
        <v>222</v>
      </c>
      <c r="L9" s="749" t="s">
        <v>223</v>
      </c>
      <c r="M9" s="749" t="s">
        <v>224</v>
      </c>
      <c r="N9" s="749" t="s">
        <v>1340</v>
      </c>
      <c r="O9" s="750" t="s">
        <v>226</v>
      </c>
      <c r="P9" s="751" t="s">
        <v>227</v>
      </c>
      <c r="Q9" s="750" t="s">
        <v>228</v>
      </c>
      <c r="R9" s="751" t="s">
        <v>229</v>
      </c>
      <c r="S9" s="750" t="s">
        <v>230</v>
      </c>
      <c r="T9" s="751" t="s">
        <v>231</v>
      </c>
      <c r="U9" s="750" t="s">
        <v>232</v>
      </c>
      <c r="V9" s="751" t="s">
        <v>233</v>
      </c>
      <c r="W9" s="752" t="s">
        <v>1341</v>
      </c>
      <c r="X9" s="753" t="s">
        <v>235</v>
      </c>
      <c r="Y9" s="753" t="s">
        <v>264</v>
      </c>
      <c r="Z9" s="754" t="s">
        <v>265</v>
      </c>
    </row>
    <row r="10" spans="2:26" ht="187.5" customHeight="1">
      <c r="B10" s="549" t="s">
        <v>35</v>
      </c>
      <c r="C10" s="755" t="s">
        <v>1297</v>
      </c>
      <c r="D10" s="756"/>
      <c r="E10" s="757"/>
      <c r="F10" s="758"/>
      <c r="G10" s="759"/>
      <c r="H10" s="760"/>
      <c r="I10" s="761"/>
      <c r="J10" s="761"/>
      <c r="K10" s="761"/>
      <c r="L10" s="761"/>
      <c r="M10" s="762"/>
      <c r="N10" s="759"/>
      <c r="O10" s="554"/>
      <c r="P10" s="763"/>
      <c r="Q10" s="553"/>
      <c r="R10" s="764"/>
      <c r="S10" s="756"/>
      <c r="T10" s="765"/>
      <c r="U10" s="765"/>
      <c r="V10" s="766"/>
      <c r="W10" s="767"/>
      <c r="X10" s="768"/>
      <c r="Y10" s="769"/>
      <c r="Z10" s="770"/>
    </row>
    <row r="11" spans="2:26" ht="72" customHeight="1">
      <c r="B11" s="771"/>
      <c r="C11" s="2608" t="s">
        <v>1299</v>
      </c>
      <c r="D11" s="2608"/>
      <c r="E11" s="2608"/>
      <c r="F11" s="2608"/>
      <c r="G11" s="2608"/>
      <c r="H11" s="2608"/>
      <c r="I11" s="2608"/>
      <c r="J11" s="2608"/>
      <c r="K11" s="2608"/>
      <c r="L11" s="2608"/>
      <c r="M11" s="2608"/>
      <c r="N11" s="2608"/>
      <c r="O11" s="2608"/>
      <c r="P11" s="2608"/>
      <c r="Q11" s="2608"/>
      <c r="R11" s="2608"/>
      <c r="S11" s="2608"/>
      <c r="T11" s="2608"/>
      <c r="U11" s="2608"/>
      <c r="V11" s="2608"/>
      <c r="W11" s="2608"/>
      <c r="X11" s="2608"/>
      <c r="Y11" s="2608"/>
      <c r="Z11" s="2609"/>
    </row>
    <row r="12" spans="2:26" ht="111.75" customHeight="1">
      <c r="B12" s="549" t="s">
        <v>36</v>
      </c>
      <c r="C12" s="772" t="s">
        <v>1300</v>
      </c>
      <c r="D12" s="551"/>
      <c r="E12" s="552"/>
      <c r="F12" s="773"/>
      <c r="G12" s="554"/>
      <c r="H12" s="555"/>
      <c r="I12" s="556"/>
      <c r="J12" s="556"/>
      <c r="K12" s="556"/>
      <c r="L12" s="556"/>
      <c r="M12" s="557"/>
      <c r="N12" s="558"/>
      <c r="O12" s="555"/>
      <c r="P12" s="556"/>
      <c r="Q12" s="557"/>
      <c r="R12" s="559"/>
      <c r="S12" s="560"/>
      <c r="T12" s="561"/>
      <c r="U12" s="561"/>
      <c r="V12" s="562"/>
      <c r="W12" s="559"/>
      <c r="X12" s="774"/>
      <c r="Y12" s="567"/>
      <c r="Z12" s="775"/>
    </row>
    <row r="13" spans="2:26" ht="135.75" customHeight="1">
      <c r="B13" s="549" t="s">
        <v>217</v>
      </c>
      <c r="C13" s="776" t="s">
        <v>1301</v>
      </c>
      <c r="D13" s="570"/>
      <c r="E13" s="588"/>
      <c r="F13" s="777"/>
      <c r="G13" s="573"/>
      <c r="H13" s="574"/>
      <c r="I13" s="575"/>
      <c r="J13" s="575"/>
      <c r="K13" s="575"/>
      <c r="L13" s="575"/>
      <c r="M13" s="576"/>
      <c r="N13" s="577"/>
      <c r="O13" s="574"/>
      <c r="P13" s="575"/>
      <c r="Q13" s="576"/>
      <c r="R13" s="578"/>
      <c r="S13" s="570"/>
      <c r="T13" s="579"/>
      <c r="U13" s="579"/>
      <c r="V13" s="580"/>
      <c r="W13" s="606"/>
      <c r="X13" s="778"/>
      <c r="Y13" s="584"/>
      <c r="Z13" s="585"/>
    </row>
    <row r="14" spans="2:26" ht="135.75" customHeight="1">
      <c r="B14" s="586"/>
      <c r="C14" s="779" t="s">
        <v>1302</v>
      </c>
      <c r="D14" s="587"/>
      <c r="E14" s="588"/>
      <c r="F14" s="589"/>
      <c r="G14" s="590"/>
      <c r="H14" s="591"/>
      <c r="I14" s="592"/>
      <c r="J14" s="592"/>
      <c r="K14" s="592"/>
      <c r="L14" s="592"/>
      <c r="M14" s="588"/>
      <c r="N14" s="593"/>
      <c r="O14" s="592"/>
      <c r="P14" s="592"/>
      <c r="Q14" s="592"/>
      <c r="R14" s="594"/>
      <c r="S14" s="587"/>
      <c r="T14" s="595"/>
      <c r="U14" s="595"/>
      <c r="V14" s="596"/>
      <c r="W14" s="594"/>
      <c r="X14" s="594"/>
      <c r="Y14" s="599"/>
      <c r="Z14" s="585"/>
    </row>
    <row r="15" spans="2:26" s="608" customFormat="1" ht="163.5" customHeight="1">
      <c r="B15" s="586" t="s">
        <v>218</v>
      </c>
      <c r="C15" s="780" t="s">
        <v>1303</v>
      </c>
      <c r="D15" s="581"/>
      <c r="E15" s="596"/>
      <c r="F15" s="602"/>
      <c r="G15" s="602"/>
      <c r="H15" s="603"/>
      <c r="I15" s="604"/>
      <c r="J15" s="604"/>
      <c r="K15" s="604"/>
      <c r="L15" s="604"/>
      <c r="M15" s="571"/>
      <c r="N15" s="605"/>
      <c r="O15" s="604"/>
      <c r="P15" s="604"/>
      <c r="Q15" s="604"/>
      <c r="R15" s="606"/>
      <c r="S15" s="591"/>
      <c r="T15" s="592"/>
      <c r="U15" s="592"/>
      <c r="V15" s="588"/>
      <c r="W15" s="606"/>
      <c r="X15" s="606"/>
      <c r="Y15" s="606"/>
      <c r="Z15" s="607"/>
    </row>
    <row r="16" spans="2:26" s="608" customFormat="1" ht="64.5">
      <c r="B16" s="586" t="s">
        <v>219</v>
      </c>
      <c r="C16" s="781" t="s">
        <v>1342</v>
      </c>
      <c r="D16" s="581"/>
      <c r="E16" s="596"/>
      <c r="F16" s="601"/>
      <c r="G16" s="610"/>
      <c r="H16" s="591"/>
      <c r="I16" s="592"/>
      <c r="J16" s="592"/>
      <c r="K16" s="592"/>
      <c r="L16" s="592"/>
      <c r="M16" s="588"/>
      <c r="N16" s="611"/>
      <c r="O16" s="592"/>
      <c r="P16" s="592"/>
      <c r="Q16" s="592"/>
      <c r="R16" s="594"/>
      <c r="S16" s="591"/>
      <c r="T16" s="592"/>
      <c r="U16" s="592"/>
      <c r="V16" s="588"/>
      <c r="W16" s="594"/>
      <c r="X16" s="594"/>
      <c r="Y16" s="594"/>
      <c r="Z16" s="782"/>
    </row>
    <row r="17" spans="2:26" s="608" customFormat="1" ht="96.75">
      <c r="B17" s="586" t="s">
        <v>220</v>
      </c>
      <c r="C17" s="609" t="s">
        <v>1343</v>
      </c>
      <c r="D17" s="581"/>
      <c r="E17" s="596"/>
      <c r="F17" s="601"/>
      <c r="G17" s="610"/>
      <c r="H17" s="591"/>
      <c r="I17" s="592"/>
      <c r="J17" s="592"/>
      <c r="K17" s="592"/>
      <c r="L17" s="592"/>
      <c r="M17" s="588"/>
      <c r="N17" s="611"/>
      <c r="O17" s="592"/>
      <c r="P17" s="592"/>
      <c r="Q17" s="592"/>
      <c r="R17" s="594"/>
      <c r="S17" s="591"/>
      <c r="T17" s="592"/>
      <c r="U17" s="592"/>
      <c r="V17" s="588"/>
      <c r="W17" s="594"/>
      <c r="X17" s="594"/>
      <c r="Y17" s="594"/>
      <c r="Z17" s="607"/>
    </row>
    <row r="18" spans="2:26" s="608" customFormat="1" ht="81.75" customHeight="1">
      <c r="B18" s="586" t="s">
        <v>221</v>
      </c>
      <c r="C18" s="600" t="s">
        <v>1306</v>
      </c>
      <c r="D18" s="581"/>
      <c r="E18" s="596"/>
      <c r="F18" s="602"/>
      <c r="G18" s="602"/>
      <c r="H18" s="603"/>
      <c r="I18" s="604"/>
      <c r="J18" s="604"/>
      <c r="K18" s="604"/>
      <c r="L18" s="604"/>
      <c r="M18" s="571"/>
      <c r="N18" s="605"/>
      <c r="O18" s="604"/>
      <c r="P18" s="604"/>
      <c r="Q18" s="604"/>
      <c r="R18" s="606"/>
      <c r="S18" s="591"/>
      <c r="T18" s="592"/>
      <c r="U18" s="592"/>
      <c r="V18" s="588"/>
      <c r="W18" s="606"/>
      <c r="X18" s="606"/>
      <c r="Y18" s="606"/>
      <c r="Z18" s="612"/>
    </row>
    <row r="19" spans="2:26" s="608" customFormat="1" ht="64.5">
      <c r="B19" s="586" t="s">
        <v>222</v>
      </c>
      <c r="C19" s="781" t="s">
        <v>1344</v>
      </c>
      <c r="D19" s="581"/>
      <c r="E19" s="596"/>
      <c r="F19" s="602"/>
      <c r="G19" s="602"/>
      <c r="H19" s="603"/>
      <c r="I19" s="604"/>
      <c r="J19" s="604"/>
      <c r="K19" s="604"/>
      <c r="L19" s="604"/>
      <c r="M19" s="571"/>
      <c r="N19" s="605"/>
      <c r="O19" s="604"/>
      <c r="P19" s="604"/>
      <c r="Q19" s="604"/>
      <c r="R19" s="606"/>
      <c r="S19" s="591"/>
      <c r="T19" s="592"/>
      <c r="U19" s="592"/>
      <c r="V19" s="588"/>
      <c r="W19" s="606"/>
      <c r="X19" s="606"/>
      <c r="Y19" s="606"/>
      <c r="Z19" s="612"/>
    </row>
    <row r="20" spans="2:26" s="608" customFormat="1" ht="64.5">
      <c r="B20" s="586" t="s">
        <v>223</v>
      </c>
      <c r="C20" s="781" t="s">
        <v>1345</v>
      </c>
      <c r="D20" s="581"/>
      <c r="E20" s="596"/>
      <c r="F20" s="602"/>
      <c r="G20" s="602"/>
      <c r="H20" s="603"/>
      <c r="I20" s="604"/>
      <c r="J20" s="604"/>
      <c r="K20" s="604"/>
      <c r="L20" s="604"/>
      <c r="M20" s="571"/>
      <c r="N20" s="605"/>
      <c r="O20" s="574"/>
      <c r="P20" s="604"/>
      <c r="Q20" s="576"/>
      <c r="R20" s="606"/>
      <c r="S20" s="591"/>
      <c r="T20" s="592"/>
      <c r="U20" s="592"/>
      <c r="V20" s="588"/>
      <c r="W20" s="606"/>
      <c r="X20" s="606"/>
      <c r="Y20" s="606"/>
      <c r="Z20" s="612"/>
    </row>
    <row r="21" spans="2:26" s="608" customFormat="1" ht="94.5" customHeight="1">
      <c r="B21" s="586" t="s">
        <v>224</v>
      </c>
      <c r="C21" s="783" t="s">
        <v>1309</v>
      </c>
      <c r="D21" s="614"/>
      <c r="E21" s="532"/>
      <c r="F21" s="538"/>
      <c r="G21" s="538"/>
      <c r="H21" s="615"/>
      <c r="I21" s="616"/>
      <c r="J21" s="616"/>
      <c r="K21" s="616"/>
      <c r="L21" s="616"/>
      <c r="M21" s="617"/>
      <c r="N21" s="618"/>
      <c r="O21" s="784"/>
      <c r="P21" s="616"/>
      <c r="Q21" s="785"/>
      <c r="R21" s="619"/>
      <c r="S21" s="620"/>
      <c r="T21" s="621"/>
      <c r="U21" s="621"/>
      <c r="V21" s="622"/>
      <c r="W21" s="619"/>
      <c r="X21" s="619"/>
      <c r="Y21" s="619"/>
      <c r="Z21" s="548"/>
    </row>
    <row r="22" spans="2:26" ht="66" customHeight="1">
      <c r="B22" s="771"/>
      <c r="C22" s="2610" t="s">
        <v>1310</v>
      </c>
      <c r="D22" s="2610"/>
      <c r="E22" s="2610"/>
      <c r="F22" s="2610"/>
      <c r="G22" s="2610"/>
      <c r="H22" s="2610"/>
      <c r="I22" s="2610"/>
      <c r="J22" s="2610"/>
      <c r="K22" s="2610"/>
      <c r="L22" s="2610"/>
      <c r="M22" s="2610"/>
      <c r="N22" s="2610"/>
      <c r="O22" s="2610"/>
      <c r="P22" s="2610"/>
      <c r="Q22" s="2610"/>
      <c r="R22" s="2610"/>
      <c r="S22" s="2610"/>
      <c r="T22" s="2610"/>
      <c r="U22" s="2610"/>
      <c r="V22" s="2610"/>
      <c r="W22" s="2610"/>
      <c r="X22" s="2610"/>
      <c r="Y22" s="2610"/>
      <c r="Z22" s="2611"/>
    </row>
    <row r="23" spans="2:26" ht="75" customHeight="1">
      <c r="B23" s="549" t="s">
        <v>225</v>
      </c>
      <c r="C23" s="786" t="s">
        <v>1311</v>
      </c>
      <c r="D23" s="787"/>
      <c r="E23" s="788"/>
      <c r="F23" s="789"/>
      <c r="G23" s="789"/>
      <c r="H23" s="790"/>
      <c r="I23" s="791"/>
      <c r="J23" s="792"/>
      <c r="K23" s="792"/>
      <c r="L23" s="792"/>
      <c r="M23" s="793"/>
      <c r="N23" s="794"/>
      <c r="O23" s="795"/>
      <c r="P23" s="792"/>
      <c r="Q23" s="793"/>
      <c r="R23" s="796"/>
      <c r="S23" s="797"/>
      <c r="T23" s="798"/>
      <c r="U23" s="798"/>
      <c r="V23" s="799"/>
      <c r="W23" s="796"/>
      <c r="X23" s="768"/>
      <c r="Y23" s="796"/>
      <c r="Z23" s="643"/>
    </row>
    <row r="24" spans="2:26" ht="75" customHeight="1">
      <c r="B24" s="549" t="s">
        <v>226</v>
      </c>
      <c r="C24" s="781" t="s">
        <v>1346</v>
      </c>
      <c r="D24" s="800"/>
      <c r="E24" s="628"/>
      <c r="F24" s="789"/>
      <c r="G24" s="789"/>
      <c r="H24" s="790"/>
      <c r="I24" s="791"/>
      <c r="J24" s="792"/>
      <c r="K24" s="792"/>
      <c r="L24" s="792"/>
      <c r="M24" s="793"/>
      <c r="N24" s="794"/>
      <c r="O24" s="795"/>
      <c r="P24" s="792"/>
      <c r="Q24" s="793"/>
      <c r="R24" s="796"/>
      <c r="S24" s="797"/>
      <c r="T24" s="798"/>
      <c r="U24" s="798"/>
      <c r="V24" s="799"/>
      <c r="W24" s="796"/>
      <c r="X24" s="801"/>
      <c r="Y24" s="796"/>
      <c r="Z24" s="643"/>
    </row>
    <row r="25" spans="2:26" ht="75" customHeight="1">
      <c r="B25" s="549" t="s">
        <v>227</v>
      </c>
      <c r="C25" s="802">
        <v>0.02</v>
      </c>
      <c r="D25" s="800"/>
      <c r="E25" s="628"/>
      <c r="F25" s="789"/>
      <c r="G25" s="789"/>
      <c r="H25" s="790"/>
      <c r="I25" s="791"/>
      <c r="J25" s="792"/>
      <c r="K25" s="792"/>
      <c r="L25" s="792"/>
      <c r="M25" s="793"/>
      <c r="N25" s="794"/>
      <c r="O25" s="795"/>
      <c r="P25" s="792"/>
      <c r="Q25" s="793"/>
      <c r="R25" s="796"/>
      <c r="S25" s="797"/>
      <c r="T25" s="798"/>
      <c r="U25" s="798"/>
      <c r="V25" s="799"/>
      <c r="W25" s="796"/>
      <c r="X25" s="801"/>
      <c r="Y25" s="796"/>
      <c r="Z25" s="643"/>
    </row>
    <row r="26" spans="2:26" ht="39.75" customHeight="1">
      <c r="B26" s="549" t="s">
        <v>228</v>
      </c>
      <c r="C26" s="802">
        <v>0.1</v>
      </c>
      <c r="D26" s="803"/>
      <c r="E26" s="646"/>
      <c r="F26" s="804"/>
      <c r="G26" s="804"/>
      <c r="H26" s="805"/>
      <c r="I26" s="806"/>
      <c r="J26" s="792"/>
      <c r="K26" s="792"/>
      <c r="L26" s="792"/>
      <c r="M26" s="793"/>
      <c r="N26" s="794"/>
      <c r="O26" s="795"/>
      <c r="P26" s="792"/>
      <c r="Q26" s="793"/>
      <c r="R26" s="807"/>
      <c r="S26" s="797"/>
      <c r="T26" s="798"/>
      <c r="U26" s="798"/>
      <c r="V26" s="799"/>
      <c r="W26" s="807"/>
      <c r="X26" s="801"/>
      <c r="Y26" s="807"/>
      <c r="Z26" s="651"/>
    </row>
    <row r="27" spans="2:26" ht="64.5">
      <c r="B27" s="549" t="s">
        <v>229</v>
      </c>
      <c r="C27" s="781" t="s">
        <v>1346</v>
      </c>
      <c r="D27" s="803"/>
      <c r="E27" s="646"/>
      <c r="F27" s="804"/>
      <c r="G27" s="804"/>
      <c r="H27" s="805"/>
      <c r="I27" s="806"/>
      <c r="J27" s="792"/>
      <c r="K27" s="792"/>
      <c r="L27" s="792"/>
      <c r="M27" s="793"/>
      <c r="N27" s="794"/>
      <c r="O27" s="795"/>
      <c r="P27" s="792"/>
      <c r="Q27" s="793"/>
      <c r="R27" s="807"/>
      <c r="S27" s="797"/>
      <c r="T27" s="798"/>
      <c r="U27" s="798"/>
      <c r="V27" s="799"/>
      <c r="W27" s="807"/>
      <c r="X27" s="801"/>
      <c r="Y27" s="807"/>
      <c r="Z27" s="651"/>
    </row>
    <row r="28" spans="2:26" ht="96.75">
      <c r="B28" s="549" t="s">
        <v>1313</v>
      </c>
      <c r="C28" s="609" t="s">
        <v>1314</v>
      </c>
      <c r="D28" s="803"/>
      <c r="E28" s="646"/>
      <c r="F28" s="804"/>
      <c r="G28" s="804"/>
      <c r="H28" s="805"/>
      <c r="I28" s="806"/>
      <c r="J28" s="792"/>
      <c r="K28" s="792"/>
      <c r="L28" s="792"/>
      <c r="M28" s="793"/>
      <c r="N28" s="794"/>
      <c r="O28" s="795"/>
      <c r="P28" s="792"/>
      <c r="Q28" s="793"/>
      <c r="R28" s="807"/>
      <c r="S28" s="797"/>
      <c r="T28" s="798"/>
      <c r="U28" s="798"/>
      <c r="V28" s="799"/>
      <c r="W28" s="807"/>
      <c r="X28" s="801"/>
      <c r="Y28" s="807"/>
      <c r="Z28" s="651"/>
    </row>
    <row r="29" spans="2:26" ht="39.75" customHeight="1">
      <c r="B29" s="549" t="s">
        <v>230</v>
      </c>
      <c r="C29" s="802">
        <v>0.2</v>
      </c>
      <c r="D29" s="800"/>
      <c r="E29" s="628"/>
      <c r="F29" s="789"/>
      <c r="G29" s="789"/>
      <c r="H29" s="790"/>
      <c r="I29" s="791"/>
      <c r="J29" s="792"/>
      <c r="K29" s="792"/>
      <c r="L29" s="792"/>
      <c r="M29" s="793"/>
      <c r="N29" s="794"/>
      <c r="O29" s="795"/>
      <c r="P29" s="792"/>
      <c r="Q29" s="793"/>
      <c r="R29" s="807"/>
      <c r="S29" s="797"/>
      <c r="T29" s="798"/>
      <c r="U29" s="798"/>
      <c r="V29" s="799"/>
      <c r="W29" s="807"/>
      <c r="X29" s="801"/>
      <c r="Y29" s="807"/>
      <c r="Z29" s="643"/>
    </row>
    <row r="30" spans="2:26" ht="64.5">
      <c r="B30" s="549" t="s">
        <v>231</v>
      </c>
      <c r="C30" s="781" t="s">
        <v>1346</v>
      </c>
      <c r="D30" s="800"/>
      <c r="E30" s="628"/>
      <c r="F30" s="789"/>
      <c r="G30" s="789"/>
      <c r="H30" s="790"/>
      <c r="I30" s="791"/>
      <c r="J30" s="792"/>
      <c r="K30" s="792"/>
      <c r="L30" s="792"/>
      <c r="M30" s="793"/>
      <c r="N30" s="794"/>
      <c r="O30" s="795"/>
      <c r="P30" s="792"/>
      <c r="Q30" s="793"/>
      <c r="R30" s="807"/>
      <c r="S30" s="797"/>
      <c r="T30" s="798"/>
      <c r="U30" s="798"/>
      <c r="V30" s="799"/>
      <c r="W30" s="807"/>
      <c r="X30" s="801"/>
      <c r="Y30" s="807"/>
      <c r="Z30" s="643"/>
    </row>
    <row r="31" spans="2:26" ht="96.75">
      <c r="B31" s="549" t="s">
        <v>1315</v>
      </c>
      <c r="C31" s="609" t="s">
        <v>1314</v>
      </c>
      <c r="D31" s="800"/>
      <c r="E31" s="628"/>
      <c r="F31" s="789"/>
      <c r="G31" s="789"/>
      <c r="H31" s="790"/>
      <c r="I31" s="791"/>
      <c r="J31" s="792"/>
      <c r="K31" s="792"/>
      <c r="L31" s="792"/>
      <c r="M31" s="793"/>
      <c r="N31" s="794"/>
      <c r="O31" s="795"/>
      <c r="P31" s="792"/>
      <c r="Q31" s="793"/>
      <c r="R31" s="807"/>
      <c r="S31" s="797"/>
      <c r="T31" s="798"/>
      <c r="U31" s="798"/>
      <c r="V31" s="799"/>
      <c r="W31" s="807"/>
      <c r="X31" s="801"/>
      <c r="Y31" s="807"/>
      <c r="Z31" s="643"/>
    </row>
    <row r="32" spans="2:26" ht="39.75" customHeight="1">
      <c r="B32" s="549" t="s">
        <v>232</v>
      </c>
      <c r="C32" s="802">
        <v>0.35</v>
      </c>
      <c r="D32" s="803"/>
      <c r="E32" s="588"/>
      <c r="F32" s="804"/>
      <c r="G32" s="804"/>
      <c r="H32" s="805"/>
      <c r="I32" s="806"/>
      <c r="J32" s="792"/>
      <c r="K32" s="792"/>
      <c r="L32" s="792"/>
      <c r="M32" s="793"/>
      <c r="N32" s="794"/>
      <c r="O32" s="795"/>
      <c r="P32" s="792"/>
      <c r="Q32" s="793"/>
      <c r="R32" s="807"/>
      <c r="S32" s="797"/>
      <c r="T32" s="798"/>
      <c r="U32" s="798"/>
      <c r="V32" s="799"/>
      <c r="W32" s="807"/>
      <c r="X32" s="801"/>
      <c r="Y32" s="807"/>
      <c r="Z32" s="585"/>
    </row>
    <row r="33" spans="2:26" ht="82.5" customHeight="1">
      <c r="B33" s="549" t="s">
        <v>233</v>
      </c>
      <c r="C33" s="781" t="s">
        <v>1346</v>
      </c>
      <c r="D33" s="803"/>
      <c r="E33" s="588"/>
      <c r="F33" s="804"/>
      <c r="G33" s="804"/>
      <c r="H33" s="805"/>
      <c r="I33" s="806"/>
      <c r="J33" s="792"/>
      <c r="K33" s="792"/>
      <c r="L33" s="792"/>
      <c r="M33" s="793"/>
      <c r="N33" s="794"/>
      <c r="O33" s="795"/>
      <c r="P33" s="792"/>
      <c r="Q33" s="793"/>
      <c r="R33" s="807"/>
      <c r="S33" s="797"/>
      <c r="T33" s="798"/>
      <c r="U33" s="798"/>
      <c r="V33" s="799"/>
      <c r="W33" s="807"/>
      <c r="X33" s="801"/>
      <c r="Y33" s="807"/>
      <c r="Z33" s="585"/>
    </row>
    <row r="34" spans="2:26" ht="39.75" customHeight="1">
      <c r="B34" s="549" t="s">
        <v>234</v>
      </c>
      <c r="C34" s="802">
        <v>0.5</v>
      </c>
      <c r="D34" s="808"/>
      <c r="E34" s="588"/>
      <c r="F34" s="809"/>
      <c r="G34" s="809"/>
      <c r="H34" s="805"/>
      <c r="I34" s="806"/>
      <c r="J34" s="792"/>
      <c r="K34" s="792"/>
      <c r="L34" s="792"/>
      <c r="M34" s="793"/>
      <c r="N34" s="794"/>
      <c r="O34" s="795"/>
      <c r="P34" s="792"/>
      <c r="Q34" s="793"/>
      <c r="R34" s="807"/>
      <c r="S34" s="797"/>
      <c r="T34" s="798"/>
      <c r="U34" s="798"/>
      <c r="V34" s="799"/>
      <c r="W34" s="807"/>
      <c r="X34" s="801"/>
      <c r="Y34" s="807"/>
      <c r="Z34" s="585"/>
    </row>
    <row r="35" spans="2:26" ht="84.75" customHeight="1">
      <c r="B35" s="549" t="s">
        <v>235</v>
      </c>
      <c r="C35" s="781" t="s">
        <v>1346</v>
      </c>
      <c r="D35" s="808"/>
      <c r="E35" s="588"/>
      <c r="F35" s="809"/>
      <c r="G35" s="809"/>
      <c r="H35" s="805"/>
      <c r="I35" s="806"/>
      <c r="J35" s="792"/>
      <c r="K35" s="792"/>
      <c r="L35" s="792"/>
      <c r="M35" s="793"/>
      <c r="N35" s="794"/>
      <c r="O35" s="795"/>
      <c r="P35" s="792"/>
      <c r="Q35" s="793"/>
      <c r="R35" s="807"/>
      <c r="S35" s="797"/>
      <c r="T35" s="798"/>
      <c r="U35" s="798"/>
      <c r="V35" s="799"/>
      <c r="W35" s="807"/>
      <c r="X35" s="801"/>
      <c r="Y35" s="807"/>
      <c r="Z35" s="585"/>
    </row>
    <row r="36" spans="2:26" ht="84.75" customHeight="1">
      <c r="B36" s="549" t="s">
        <v>1317</v>
      </c>
      <c r="C36" s="609" t="s">
        <v>1314</v>
      </c>
      <c r="D36" s="808"/>
      <c r="E36" s="588"/>
      <c r="F36" s="809"/>
      <c r="G36" s="809"/>
      <c r="H36" s="805"/>
      <c r="I36" s="806"/>
      <c r="J36" s="792"/>
      <c r="K36" s="792"/>
      <c r="L36" s="792"/>
      <c r="M36" s="793"/>
      <c r="N36" s="794"/>
      <c r="O36" s="795"/>
      <c r="P36" s="792"/>
      <c r="Q36" s="793"/>
      <c r="R36" s="807"/>
      <c r="S36" s="797"/>
      <c r="T36" s="798"/>
      <c r="U36" s="798"/>
      <c r="V36" s="799"/>
      <c r="W36" s="807"/>
      <c r="X36" s="801"/>
      <c r="Y36" s="807"/>
      <c r="Z36" s="585"/>
    </row>
    <row r="37" spans="2:26" s="608" customFormat="1" ht="101.25" customHeight="1">
      <c r="B37" s="549" t="s">
        <v>237</v>
      </c>
      <c r="C37" s="802">
        <v>0.7</v>
      </c>
      <c r="D37" s="655"/>
      <c r="E37" s="658"/>
      <c r="F37" s="656"/>
      <c r="G37" s="656"/>
      <c r="H37" s="805"/>
      <c r="I37" s="806"/>
      <c r="J37" s="792"/>
      <c r="K37" s="792"/>
      <c r="L37" s="792"/>
      <c r="M37" s="793"/>
      <c r="N37" s="794"/>
      <c r="O37" s="795"/>
      <c r="P37" s="792"/>
      <c r="Q37" s="793"/>
      <c r="R37" s="577"/>
      <c r="S37" s="603"/>
      <c r="T37" s="604"/>
      <c r="U37" s="604"/>
      <c r="V37" s="571"/>
      <c r="W37" s="577"/>
      <c r="X37" s="577"/>
      <c r="Y37" s="577"/>
      <c r="Z37" s="668"/>
    </row>
    <row r="38" spans="2:26" s="608" customFormat="1" ht="101.25" customHeight="1">
      <c r="B38" s="549" t="s">
        <v>238</v>
      </c>
      <c r="C38" s="781" t="s">
        <v>1346</v>
      </c>
      <c r="D38" s="655"/>
      <c r="E38" s="658"/>
      <c r="F38" s="656"/>
      <c r="G38" s="656"/>
      <c r="H38" s="805"/>
      <c r="I38" s="806"/>
      <c r="J38" s="792"/>
      <c r="K38" s="792"/>
      <c r="L38" s="792"/>
      <c r="M38" s="793"/>
      <c r="N38" s="794"/>
      <c r="O38" s="795"/>
      <c r="P38" s="792"/>
      <c r="Q38" s="793"/>
      <c r="R38" s="577"/>
      <c r="S38" s="603"/>
      <c r="T38" s="604"/>
      <c r="U38" s="604"/>
      <c r="V38" s="571"/>
      <c r="W38" s="577"/>
      <c r="X38" s="577"/>
      <c r="Y38" s="577"/>
      <c r="Z38" s="668"/>
    </row>
    <row r="39" spans="2:26" ht="39.75" customHeight="1">
      <c r="B39" s="549" t="s">
        <v>239</v>
      </c>
      <c r="C39" s="802">
        <v>0.75</v>
      </c>
      <c r="D39" s="803"/>
      <c r="E39" s="588"/>
      <c r="F39" s="804"/>
      <c r="G39" s="804"/>
      <c r="H39" s="805"/>
      <c r="I39" s="806"/>
      <c r="J39" s="792"/>
      <c r="K39" s="792"/>
      <c r="L39" s="792"/>
      <c r="M39" s="793"/>
      <c r="N39" s="794"/>
      <c r="O39" s="795"/>
      <c r="P39" s="792"/>
      <c r="Q39" s="793"/>
      <c r="R39" s="807"/>
      <c r="S39" s="797"/>
      <c r="T39" s="798"/>
      <c r="U39" s="798"/>
      <c r="V39" s="799"/>
      <c r="W39" s="807"/>
      <c r="X39" s="801"/>
      <c r="Y39" s="807"/>
      <c r="Z39" s="585"/>
    </row>
    <row r="40" spans="2:26" ht="39.75" customHeight="1">
      <c r="B40" s="549" t="s">
        <v>240</v>
      </c>
      <c r="C40" s="802">
        <v>1</v>
      </c>
      <c r="D40" s="800"/>
      <c r="E40" s="588"/>
      <c r="F40" s="789"/>
      <c r="G40" s="789"/>
      <c r="H40" s="790"/>
      <c r="I40" s="791"/>
      <c r="J40" s="792"/>
      <c r="K40" s="792"/>
      <c r="L40" s="792"/>
      <c r="M40" s="793"/>
      <c r="N40" s="794"/>
      <c r="O40" s="795"/>
      <c r="P40" s="792"/>
      <c r="Q40" s="793"/>
      <c r="R40" s="789"/>
      <c r="S40" s="800"/>
      <c r="T40" s="810"/>
      <c r="U40" s="810"/>
      <c r="V40" s="811"/>
      <c r="W40" s="789"/>
      <c r="X40" s="801"/>
      <c r="Y40" s="789"/>
      <c r="Z40" s="585"/>
    </row>
    <row r="41" spans="2:26" ht="107.25" customHeight="1">
      <c r="B41" s="549" t="s">
        <v>242</v>
      </c>
      <c r="C41" s="812" t="s">
        <v>1347</v>
      </c>
      <c r="D41" s="800"/>
      <c r="E41" s="658"/>
      <c r="F41" s="789"/>
      <c r="G41" s="789"/>
      <c r="H41" s="790"/>
      <c r="I41" s="791"/>
      <c r="J41" s="792"/>
      <c r="K41" s="792"/>
      <c r="L41" s="792"/>
      <c r="M41" s="793"/>
      <c r="N41" s="794"/>
      <c r="O41" s="795"/>
      <c r="P41" s="792"/>
      <c r="Q41" s="793"/>
      <c r="R41" s="789"/>
      <c r="S41" s="800"/>
      <c r="T41" s="810"/>
      <c r="U41" s="810"/>
      <c r="V41" s="811"/>
      <c r="W41" s="789"/>
      <c r="X41" s="801"/>
      <c r="Y41" s="789"/>
      <c r="Z41" s="668"/>
    </row>
    <row r="42" spans="2:26" ht="107.25" customHeight="1">
      <c r="B42" s="549" t="s">
        <v>1320</v>
      </c>
      <c r="C42" s="609" t="s">
        <v>1314</v>
      </c>
      <c r="D42" s="800"/>
      <c r="E42" s="658"/>
      <c r="F42" s="789"/>
      <c r="G42" s="789"/>
      <c r="H42" s="790"/>
      <c r="I42" s="791"/>
      <c r="J42" s="792"/>
      <c r="K42" s="792"/>
      <c r="L42" s="792"/>
      <c r="M42" s="793"/>
      <c r="N42" s="794"/>
      <c r="O42" s="795"/>
      <c r="P42" s="792"/>
      <c r="Q42" s="793"/>
      <c r="R42" s="789"/>
      <c r="S42" s="800"/>
      <c r="T42" s="810"/>
      <c r="U42" s="810"/>
      <c r="V42" s="811"/>
      <c r="W42" s="789"/>
      <c r="X42" s="801"/>
      <c r="Y42" s="789"/>
      <c r="Z42" s="668"/>
    </row>
    <row r="43" spans="2:26" ht="39.75" customHeight="1">
      <c r="B43" s="549" t="s">
        <v>244</v>
      </c>
      <c r="C43" s="802">
        <v>1.5</v>
      </c>
      <c r="D43" s="800"/>
      <c r="E43" s="658"/>
      <c r="F43" s="789"/>
      <c r="G43" s="789"/>
      <c r="H43" s="790"/>
      <c r="I43" s="791"/>
      <c r="J43" s="792"/>
      <c r="K43" s="792"/>
      <c r="L43" s="792"/>
      <c r="M43" s="793"/>
      <c r="N43" s="794"/>
      <c r="O43" s="795"/>
      <c r="P43" s="792"/>
      <c r="Q43" s="793"/>
      <c r="R43" s="789"/>
      <c r="S43" s="800"/>
      <c r="T43" s="810"/>
      <c r="U43" s="810"/>
      <c r="V43" s="811"/>
      <c r="W43" s="789"/>
      <c r="X43" s="801"/>
      <c r="Y43" s="789"/>
      <c r="Z43" s="668"/>
    </row>
    <row r="44" spans="2:26" s="608" customFormat="1" ht="101.25" customHeight="1">
      <c r="B44" s="549" t="s">
        <v>246</v>
      </c>
      <c r="C44" s="813" t="s">
        <v>1348</v>
      </c>
      <c r="D44" s="603"/>
      <c r="E44" s="658"/>
      <c r="F44" s="577"/>
      <c r="G44" s="577"/>
      <c r="H44" s="805"/>
      <c r="I44" s="806"/>
      <c r="J44" s="792"/>
      <c r="K44" s="792"/>
      <c r="L44" s="792"/>
      <c r="M44" s="793"/>
      <c r="N44" s="794"/>
      <c r="O44" s="795"/>
      <c r="P44" s="792"/>
      <c r="Q44" s="793"/>
      <c r="R44" s="577"/>
      <c r="S44" s="603"/>
      <c r="T44" s="604"/>
      <c r="U44" s="604"/>
      <c r="V44" s="571"/>
      <c r="W44" s="577"/>
      <c r="X44" s="577"/>
      <c r="Y44" s="577"/>
      <c r="Z44" s="668"/>
    </row>
    <row r="45" spans="2:26" s="608" customFormat="1" ht="101.25" customHeight="1">
      <c r="B45" s="549" t="s">
        <v>247</v>
      </c>
      <c r="C45" s="781" t="s">
        <v>1349</v>
      </c>
      <c r="D45" s="603"/>
      <c r="E45" s="658"/>
      <c r="F45" s="577"/>
      <c r="G45" s="577"/>
      <c r="H45" s="805"/>
      <c r="I45" s="806"/>
      <c r="J45" s="792"/>
      <c r="K45" s="792"/>
      <c r="L45" s="792"/>
      <c r="M45" s="793"/>
      <c r="N45" s="794"/>
      <c r="O45" s="795"/>
      <c r="P45" s="792"/>
      <c r="Q45" s="793"/>
      <c r="R45" s="577"/>
      <c r="S45" s="603"/>
      <c r="T45" s="604"/>
      <c r="U45" s="604"/>
      <c r="V45" s="571"/>
      <c r="W45" s="577"/>
      <c r="X45" s="577"/>
      <c r="Y45" s="577"/>
      <c r="Z45" s="668"/>
    </row>
    <row r="46" spans="2:26" s="608" customFormat="1" ht="101.25" customHeight="1">
      <c r="B46" s="549" t="s">
        <v>1325</v>
      </c>
      <c r="C46" s="609" t="s">
        <v>1314</v>
      </c>
      <c r="D46" s="603"/>
      <c r="E46" s="658"/>
      <c r="F46" s="577"/>
      <c r="G46" s="577"/>
      <c r="H46" s="805"/>
      <c r="I46" s="806"/>
      <c r="J46" s="792"/>
      <c r="K46" s="792"/>
      <c r="L46" s="792"/>
      <c r="M46" s="793"/>
      <c r="N46" s="794"/>
      <c r="O46" s="795"/>
      <c r="P46" s="792"/>
      <c r="Q46" s="793"/>
      <c r="R46" s="577"/>
      <c r="S46" s="603"/>
      <c r="T46" s="604"/>
      <c r="U46" s="604"/>
      <c r="V46" s="571"/>
      <c r="W46" s="577"/>
      <c r="X46" s="577"/>
      <c r="Y46" s="577"/>
      <c r="Z46" s="668"/>
    </row>
    <row r="47" spans="2:26" s="826" customFormat="1" ht="101.25" customHeight="1">
      <c r="B47" s="549" t="s">
        <v>248</v>
      </c>
      <c r="C47" s="802">
        <v>2.5</v>
      </c>
      <c r="D47" s="814"/>
      <c r="E47" s="815"/>
      <c r="F47" s="816"/>
      <c r="G47" s="816"/>
      <c r="H47" s="817"/>
      <c r="I47" s="818"/>
      <c r="J47" s="819"/>
      <c r="K47" s="819"/>
      <c r="L47" s="819"/>
      <c r="M47" s="820"/>
      <c r="N47" s="821"/>
      <c r="O47" s="822"/>
      <c r="P47" s="819"/>
      <c r="Q47" s="820"/>
      <c r="R47" s="816"/>
      <c r="S47" s="814"/>
      <c r="T47" s="823"/>
      <c r="U47" s="823"/>
      <c r="V47" s="824"/>
      <c r="W47" s="816"/>
      <c r="X47" s="816"/>
      <c r="Y47" s="816"/>
      <c r="Z47" s="825"/>
    </row>
    <row r="48" spans="2:26" s="608" customFormat="1" ht="101.25" customHeight="1">
      <c r="B48" s="549" t="s">
        <v>249</v>
      </c>
      <c r="C48" s="802" t="s">
        <v>1281</v>
      </c>
      <c r="D48" s="603"/>
      <c r="E48" s="658"/>
      <c r="F48" s="577"/>
      <c r="G48" s="577"/>
      <c r="H48" s="805"/>
      <c r="I48" s="806"/>
      <c r="J48" s="792"/>
      <c r="K48" s="792"/>
      <c r="L48" s="792"/>
      <c r="M48" s="793"/>
      <c r="N48" s="794"/>
      <c r="O48" s="795"/>
      <c r="P48" s="792"/>
      <c r="Q48" s="793"/>
      <c r="R48" s="577"/>
      <c r="S48" s="603"/>
      <c r="T48" s="604"/>
      <c r="U48" s="604"/>
      <c r="V48" s="571"/>
      <c r="W48" s="577"/>
      <c r="X48" s="577"/>
      <c r="Y48" s="577"/>
      <c r="Z48" s="668"/>
    </row>
    <row r="49" spans="2:26" s="608" customFormat="1" ht="101.25" customHeight="1">
      <c r="B49" s="549" t="s">
        <v>250</v>
      </c>
      <c r="C49" s="802" t="s">
        <v>1282</v>
      </c>
      <c r="D49" s="603"/>
      <c r="E49" s="658"/>
      <c r="F49" s="577"/>
      <c r="G49" s="577"/>
      <c r="H49" s="805"/>
      <c r="I49" s="806"/>
      <c r="J49" s="792"/>
      <c r="K49" s="792"/>
      <c r="L49" s="792"/>
      <c r="M49" s="793"/>
      <c r="N49" s="794"/>
      <c r="O49" s="795"/>
      <c r="P49" s="792"/>
      <c r="Q49" s="793"/>
      <c r="R49" s="577"/>
      <c r="S49" s="603"/>
      <c r="T49" s="604"/>
      <c r="U49" s="604"/>
      <c r="V49" s="571"/>
      <c r="W49" s="577"/>
      <c r="X49" s="577"/>
      <c r="Y49" s="577"/>
      <c r="Z49" s="668"/>
    </row>
    <row r="50" spans="2:26" s="827" customFormat="1" ht="78.75" customHeight="1">
      <c r="B50" s="586" t="s">
        <v>251</v>
      </c>
      <c r="C50" s="812" t="s">
        <v>1350</v>
      </c>
      <c r="D50" s="803"/>
      <c r="E50" s="588"/>
      <c r="F50" s="804"/>
      <c r="G50" s="804"/>
      <c r="H50" s="805"/>
      <c r="I50" s="806"/>
      <c r="J50" s="792"/>
      <c r="K50" s="792"/>
      <c r="L50" s="792"/>
      <c r="M50" s="793"/>
      <c r="N50" s="794"/>
      <c r="O50" s="795"/>
      <c r="P50" s="792"/>
      <c r="Q50" s="793"/>
      <c r="R50" s="807"/>
      <c r="S50" s="797"/>
      <c r="T50" s="798"/>
      <c r="U50" s="798"/>
      <c r="V50" s="799"/>
      <c r="W50" s="807"/>
      <c r="X50" s="801"/>
      <c r="Y50" s="807"/>
      <c r="Z50" s="668"/>
    </row>
    <row r="51" spans="2:26" s="827" customFormat="1" ht="78.75" customHeight="1">
      <c r="B51" s="671" t="s">
        <v>1326</v>
      </c>
      <c r="C51" s="609" t="s">
        <v>1314</v>
      </c>
      <c r="D51" s="828"/>
      <c r="E51" s="622"/>
      <c r="F51" s="829"/>
      <c r="G51" s="829"/>
      <c r="H51" s="830"/>
      <c r="I51" s="831"/>
      <c r="J51" s="832"/>
      <c r="K51" s="832"/>
      <c r="L51" s="832"/>
      <c r="M51" s="833"/>
      <c r="N51" s="834"/>
      <c r="O51" s="835"/>
      <c r="P51" s="832"/>
      <c r="Q51" s="833"/>
      <c r="R51" s="836"/>
      <c r="S51" s="837"/>
      <c r="T51" s="838"/>
      <c r="U51" s="838"/>
      <c r="V51" s="839"/>
      <c r="W51" s="836"/>
      <c r="X51" s="840"/>
      <c r="Y51" s="836"/>
      <c r="Z51" s="841"/>
    </row>
    <row r="52" spans="2:26" s="842" customFormat="1" ht="78.75" customHeight="1">
      <c r="B52" s="2612" t="s">
        <v>1351</v>
      </c>
      <c r="C52" s="2610"/>
      <c r="D52" s="2610"/>
      <c r="E52" s="2610"/>
      <c r="F52" s="2610"/>
      <c r="G52" s="2610"/>
      <c r="H52" s="2610"/>
      <c r="I52" s="2610"/>
      <c r="J52" s="2610"/>
      <c r="K52" s="2610"/>
      <c r="L52" s="2610"/>
      <c r="M52" s="2610"/>
      <c r="N52" s="2610"/>
      <c r="O52" s="2610"/>
      <c r="P52" s="2610"/>
      <c r="Q52" s="2610"/>
      <c r="R52" s="2610"/>
      <c r="S52" s="2610"/>
      <c r="T52" s="2610"/>
      <c r="U52" s="2610"/>
      <c r="V52" s="2610"/>
      <c r="W52" s="2610"/>
      <c r="X52" s="2610"/>
      <c r="Y52" s="2610"/>
      <c r="Z52" s="2611"/>
    </row>
    <row r="53" spans="2:26" s="842" customFormat="1" ht="138.75" customHeight="1">
      <c r="B53" s="843" t="s">
        <v>270</v>
      </c>
      <c r="C53" s="844" t="s">
        <v>1352</v>
      </c>
      <c r="D53" s="577"/>
      <c r="E53" s="588"/>
      <c r="F53" s="577"/>
      <c r="G53" s="577"/>
      <c r="H53" s="805"/>
      <c r="I53" s="806"/>
      <c r="J53" s="792"/>
      <c r="K53" s="792"/>
      <c r="L53" s="792"/>
      <c r="M53" s="793"/>
      <c r="N53" s="794"/>
      <c r="O53" s="795"/>
      <c r="P53" s="792"/>
      <c r="Q53" s="793"/>
      <c r="R53" s="577"/>
      <c r="S53" s="603"/>
      <c r="T53" s="604"/>
      <c r="U53" s="604"/>
      <c r="V53" s="571"/>
      <c r="W53" s="577"/>
      <c r="X53" s="577"/>
      <c r="Y53" s="577"/>
      <c r="Z53" s="668"/>
    </row>
    <row r="54" spans="2:26" s="842" customFormat="1" ht="78.75" customHeight="1">
      <c r="B54" s="843" t="s">
        <v>271</v>
      </c>
      <c r="C54" s="844" t="s">
        <v>1353</v>
      </c>
      <c r="D54" s="577"/>
      <c r="E54" s="588"/>
      <c r="F54" s="577"/>
      <c r="G54" s="577"/>
      <c r="H54" s="805"/>
      <c r="I54" s="806"/>
      <c r="J54" s="792"/>
      <c r="K54" s="792"/>
      <c r="L54" s="792"/>
      <c r="M54" s="793"/>
      <c r="N54" s="794"/>
      <c r="O54" s="795"/>
      <c r="P54" s="792"/>
      <c r="Q54" s="793"/>
      <c r="R54" s="577"/>
      <c r="S54" s="603"/>
      <c r="T54" s="604"/>
      <c r="U54" s="604"/>
      <c r="V54" s="571"/>
      <c r="W54" s="577"/>
      <c r="X54" s="577"/>
      <c r="Y54" s="577"/>
      <c r="Z54" s="668"/>
    </row>
    <row r="55" spans="2:26" s="842" customFormat="1" ht="106.5" customHeight="1">
      <c r="B55" s="843" t="s">
        <v>272</v>
      </c>
      <c r="C55" s="844" t="s">
        <v>1354</v>
      </c>
      <c r="D55" s="577"/>
      <c r="E55" s="588"/>
      <c r="F55" s="577"/>
      <c r="G55" s="577"/>
      <c r="H55" s="805"/>
      <c r="I55" s="806"/>
      <c r="J55" s="792"/>
      <c r="K55" s="792"/>
      <c r="L55" s="792"/>
      <c r="M55" s="793"/>
      <c r="N55" s="794"/>
      <c r="O55" s="795"/>
      <c r="P55" s="792"/>
      <c r="Q55" s="793"/>
      <c r="R55" s="577"/>
      <c r="S55" s="603"/>
      <c r="T55" s="604"/>
      <c r="U55" s="604"/>
      <c r="V55" s="571"/>
      <c r="W55" s="577"/>
      <c r="X55" s="577"/>
      <c r="Y55" s="577"/>
      <c r="Z55" s="668"/>
    </row>
    <row r="56" spans="2:26" s="842" customFormat="1" ht="116.25" customHeight="1" thickBot="1">
      <c r="B56" s="845" t="s">
        <v>273</v>
      </c>
      <c r="C56" s="846" t="s">
        <v>1355</v>
      </c>
      <c r="D56" s="847"/>
      <c r="E56" s="674"/>
      <c r="F56" s="847"/>
      <c r="G56" s="847"/>
      <c r="H56" s="848"/>
      <c r="I56" s="849"/>
      <c r="J56" s="850"/>
      <c r="K56" s="850"/>
      <c r="L56" s="850"/>
      <c r="M56" s="851"/>
      <c r="N56" s="852"/>
      <c r="O56" s="853"/>
      <c r="P56" s="850"/>
      <c r="Q56" s="851"/>
      <c r="R56" s="847"/>
      <c r="S56" s="854"/>
      <c r="T56" s="855"/>
      <c r="U56" s="855"/>
      <c r="V56" s="856"/>
      <c r="W56" s="847"/>
      <c r="X56" s="847"/>
      <c r="Y56" s="847"/>
      <c r="Z56" s="857"/>
    </row>
    <row r="57" spans="3:26" ht="45.75" customHeight="1">
      <c r="C57" s="2613"/>
      <c r="D57" s="2613"/>
      <c r="E57" s="2613"/>
      <c r="F57" s="2613"/>
      <c r="G57" s="2613"/>
      <c r="H57" s="2613"/>
      <c r="I57" s="2613"/>
      <c r="J57" s="2613"/>
      <c r="K57" s="2613"/>
      <c r="L57" s="2613"/>
      <c r="M57" s="2613"/>
      <c r="N57" s="2613"/>
      <c r="O57" s="2613"/>
      <c r="P57" s="2613"/>
      <c r="Q57" s="2613"/>
      <c r="R57" s="2613"/>
      <c r="S57" s="2613"/>
      <c r="T57" s="2613"/>
      <c r="U57" s="2613"/>
      <c r="V57" s="2613"/>
      <c r="W57" s="2613"/>
      <c r="X57" s="2613"/>
      <c r="Y57" s="2613"/>
      <c r="Z57" s="2613"/>
    </row>
  </sheetData>
  <sheetProtection/>
  <mergeCells count="34">
    <mergeCell ref="C11:Z11"/>
    <mergeCell ref="C22:Z22"/>
    <mergeCell ref="B52:Z52"/>
    <mergeCell ref="C57:Z57"/>
    <mergeCell ref="U6:U8"/>
    <mergeCell ref="V6:V8"/>
    <mergeCell ref="X6:X8"/>
    <mergeCell ref="H7:H8"/>
    <mergeCell ref="I7:I8"/>
    <mergeCell ref="J7:J8"/>
    <mergeCell ref="Z5:Z8"/>
    <mergeCell ref="N5:N8"/>
    <mergeCell ref="O5:Q5"/>
    <mergeCell ref="R5:R8"/>
    <mergeCell ref="S5:V5"/>
    <mergeCell ref="W5:W8"/>
    <mergeCell ref="C3:D3"/>
    <mergeCell ref="F3:G3"/>
    <mergeCell ref="F5:F8"/>
    <mergeCell ref="G5:G8"/>
    <mergeCell ref="H5:M5"/>
    <mergeCell ref="K7:K8"/>
    <mergeCell ref="L7:L8"/>
    <mergeCell ref="M7:M8"/>
    <mergeCell ref="E6:E8"/>
    <mergeCell ref="H6:I6"/>
    <mergeCell ref="J6:K6"/>
    <mergeCell ref="L6:M6"/>
    <mergeCell ref="Y5:Y8"/>
    <mergeCell ref="O6:O8"/>
    <mergeCell ref="P6:Q6"/>
    <mergeCell ref="S6:S8"/>
    <mergeCell ref="T6:T8"/>
    <mergeCell ref="Q7:Q8"/>
  </mergeCells>
  <conditionalFormatting sqref="E47:E49 C53:C56 Z53:Z56 C39:C43 C37 C34 C32 C29 C25:C26 C11:C23 C47:C51 Z47:Z51">
    <cfRule type="cellIs" priority="7" dxfId="12" operator="equal" stopIfTrue="1">
      <formula>#REF!</formula>
    </cfRule>
  </conditionalFormatting>
  <conditionalFormatting sqref="C28">
    <cfRule type="cellIs" priority="6" dxfId="12" operator="equal" stopIfTrue="1">
      <formula>#REF!</formula>
    </cfRule>
  </conditionalFormatting>
  <conditionalFormatting sqref="C31">
    <cfRule type="cellIs" priority="5" dxfId="12" operator="equal" stopIfTrue="1">
      <formula>#REF!</formula>
    </cfRule>
  </conditionalFormatting>
  <conditionalFormatting sqref="C36">
    <cfRule type="cellIs" priority="4" dxfId="12" operator="equal" stopIfTrue="1">
      <formula>#REF!</formula>
    </cfRule>
  </conditionalFormatting>
  <conditionalFormatting sqref="C42">
    <cfRule type="cellIs" priority="3" dxfId="12" operator="equal" stopIfTrue="1">
      <formula>#REF!</formula>
    </cfRule>
  </conditionalFormatting>
  <conditionalFormatting sqref="C46">
    <cfRule type="cellIs" priority="2" dxfId="12" operator="equal" stopIfTrue="1">
      <formula>#REF!</formula>
    </cfRule>
  </conditionalFormatting>
  <conditionalFormatting sqref="C51">
    <cfRule type="cellIs" priority="1" dxfId="12" operator="equal" stopIfTrue="1">
      <formula>#REF!</formula>
    </cfRule>
  </conditionalFormatting>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8" scale="15" r:id="rId3"/>
  <headerFooter alignWithMargins="0">
    <oddHeader>&amp;C&amp;40&amp;U&amp;A</oddHeader>
    <oddFooter>&amp;R&amp;30&amp;P von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de España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Wolfgang Strohbach</dc:creator>
  <cp:keywords/>
  <dc:description/>
  <cp:lastModifiedBy>fcongiu</cp:lastModifiedBy>
  <cp:lastPrinted>2012-01-04T17:06:33Z</cp:lastPrinted>
  <dcterms:created xsi:type="dcterms:W3CDTF">2011-07-27T07:00:35Z</dcterms:created>
  <dcterms:modified xsi:type="dcterms:W3CDTF">2012-01-06T12:03:01Z</dcterms:modified>
  <cp:category/>
  <cp:version/>
  <cp:contentType/>
  <cp:contentStatus/>
</cp:coreProperties>
</file>