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ebaonline-my.sharepoint.com/personal/gaetano_chionsini_eba_europa_eu/Documents/Documents/"/>
    </mc:Choice>
  </mc:AlternateContent>
  <xr:revisionPtr revIDLastSave="0" documentId="8_{FB649463-F1C8-4DA3-A4AD-337B37DB2023}" xr6:coauthVersionLast="47" xr6:coauthVersionMax="47" xr10:uidLastSave="{00000000-0000-0000-0000-000000000000}"/>
  <workbookProtection workbookAlgorithmName="SHA-512" workbookHashValue="479ZTxJ4s7+nkfRapvhqs/tTzNLz76jbR33fSiBp4rlVwqD/KcbNdrPUKkkYg4U5bkE1Is53swVnyEBJ5XRAfg==" workbookSaltValue="VTvsULiXqyavYXnTwlK1Rg==" workbookSpinCount="100000" lockStructure="1"/>
  <bookViews>
    <workbookView xWindow="-108" yWindow="-108" windowWidth="30936" windowHeight="16896" xr2:uid="{68AA88C4-2072-4414-9EEC-7DA699AF7E4E}"/>
  </bookViews>
  <sheets>
    <sheet name="Disclaimer" sheetId="2" r:id="rId1"/>
    <sheet name="Fig1" sheetId="3" r:id="rId2"/>
    <sheet name="Fig2" sheetId="4" r:id="rId3"/>
    <sheet name="RU Exposures" sheetId="6" r:id="rId4"/>
    <sheet name="UA Exposures" sheetId="7" r:id="rId5"/>
    <sheet name="BY Exposures" sheetId="8" r:id="rId6"/>
  </sheets>
  <externalReferences>
    <externalReference r:id="rId7"/>
  </externalReferences>
  <definedNames>
    <definedName name="a" localSheetId="3">#REF!</definedName>
    <definedName name="a" localSheetId="4">#REF!</definedName>
    <definedName name="b" localSheetId="3">#REF!</definedName>
    <definedName name="b" localSheetId="4">#REF!</definedName>
    <definedName name="eh" localSheetId="3">#REF!</definedName>
    <definedName name="eh" localSheetId="4">#REF!</definedName>
    <definedName name="ifrs9" localSheetId="3">#REF!</definedName>
    <definedName name="ifrs9" localSheetId="4">#REF!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KRI_FREQ" localSheetId="3">#REF!</definedName>
    <definedName name="KRI_FREQ" localSheetId="4">#REF!</definedName>
    <definedName name="NEW" localSheetId="3">#REF!</definedName>
    <definedName name="NEW" localSheetId="4">#REF!</definedName>
    <definedName name="PGS" localSheetId="3">#REF!</definedName>
    <definedName name="PGS" localSheetId="4">#REF!</definedName>
    <definedName name="_xlnm.Print_Area" localSheetId="5">'BY Exposures'!$C$3:$AB$84</definedName>
    <definedName name="_xlnm.Print_Area" localSheetId="0">Disclaimer!$A$1:$F$33</definedName>
    <definedName name="_xlnm.Print_Area" localSheetId="3">'RU Exposures'!$C$3:$AB$84</definedName>
    <definedName name="_xlnm.Print_Area" localSheetId="4">'UA Exposures'!$C$3:$AB$84</definedName>
    <definedName name="SheetType">[1]Start!$T$6:$T$21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 i="8" l="1"/>
  <c r="A3" i="8"/>
  <c r="A2" i="8"/>
  <c r="A3" i="7"/>
  <c r="A2" i="7"/>
  <c r="A2" i="6"/>
  <c r="A3" i="6" s="1"/>
  <c r="S2" i="8" l="1"/>
  <c r="L45" i="8"/>
  <c r="J45" i="8"/>
  <c r="H45" i="8"/>
  <c r="R45" i="8"/>
  <c r="P45" i="8"/>
  <c r="Y45" i="7"/>
  <c r="Z45" i="7"/>
  <c r="R45" i="7"/>
  <c r="P45" i="7"/>
  <c r="L45" i="7"/>
  <c r="J45" i="7"/>
  <c r="H45" i="7"/>
  <c r="R45" i="6"/>
  <c r="P45" i="6"/>
  <c r="J45" i="6"/>
  <c r="H45" i="6"/>
  <c r="L45" i="6"/>
  <c r="K45" i="8" l="1"/>
  <c r="N2" i="8"/>
  <c r="L2" i="8"/>
  <c r="J2" i="8"/>
  <c r="Z45" i="8"/>
  <c r="Y45" i="8"/>
  <c r="AB45" i="8"/>
  <c r="AA45" i="8"/>
  <c r="U2" i="8"/>
  <c r="Q45" i="8"/>
  <c r="T2" i="8"/>
  <c r="I45" i="8"/>
  <c r="I2" i="8"/>
  <c r="H2" i="8"/>
  <c r="S45" i="8"/>
  <c r="G2" i="8"/>
  <c r="F2" i="8"/>
  <c r="N45" i="8"/>
  <c r="O45" i="8"/>
  <c r="X45" i="8"/>
  <c r="W45" i="8"/>
  <c r="Q2" i="8"/>
  <c r="M45" i="8"/>
  <c r="P2" i="8"/>
  <c r="G45" i="8"/>
  <c r="F45" i="8"/>
  <c r="S45" i="7"/>
  <c r="O45" i="7"/>
  <c r="N45" i="7"/>
  <c r="R2" i="7"/>
  <c r="S2" i="7"/>
  <c r="G2" i="7"/>
  <c r="F2" i="7"/>
  <c r="AB45" i="7"/>
  <c r="AA45" i="7"/>
  <c r="H2" i="7"/>
  <c r="I45" i="7"/>
  <c r="I2" i="7"/>
  <c r="K45" i="7"/>
  <c r="N2" i="7"/>
  <c r="L2" i="7"/>
  <c r="J2" i="7"/>
  <c r="F45" i="7"/>
  <c r="G45" i="7"/>
  <c r="M45" i="7"/>
  <c r="P2" i="7"/>
  <c r="Q2" i="7"/>
  <c r="Q45" i="7"/>
  <c r="T2" i="7"/>
  <c r="U2" i="7"/>
  <c r="W45" i="7"/>
  <c r="X45" i="7"/>
  <c r="K45" i="6"/>
  <c r="L2" i="6"/>
  <c r="N2" i="6"/>
  <c r="J2" i="6"/>
  <c r="AA45" i="6"/>
  <c r="AB45" i="6"/>
  <c r="Y45" i="6"/>
  <c r="Z45" i="6"/>
  <c r="Q45" i="6"/>
  <c r="T2" i="6"/>
  <c r="U2" i="6"/>
  <c r="F45" i="6"/>
  <c r="G45" i="6"/>
  <c r="S45" i="6"/>
  <c r="S2" i="6"/>
  <c r="R2" i="6"/>
  <c r="F2" i="6"/>
  <c r="G2" i="6"/>
  <c r="O45" i="6"/>
  <c r="N45" i="6"/>
  <c r="I2" i="6"/>
  <c r="I45" i="6"/>
  <c r="H2" i="6"/>
  <c r="Q2" i="6"/>
  <c r="P2" i="6"/>
  <c r="M45" i="6"/>
  <c r="W45" i="6"/>
  <c r="X45" i="6"/>
  <c r="M2" i="8" l="1"/>
  <c r="K2" i="8"/>
  <c r="O2" i="8"/>
  <c r="O2" i="7"/>
  <c r="K2" i="7"/>
  <c r="M2" i="7"/>
  <c r="M2" i="6"/>
  <c r="O2" i="6"/>
  <c r="K2" i="6"/>
</calcChain>
</file>

<file path=xl/sharedStrings.xml><?xml version="1.0" encoding="utf-8"?>
<sst xmlns="http://schemas.openxmlformats.org/spreadsheetml/2006/main" count="1773" uniqueCount="173">
  <si>
    <t xml:space="preserve">This Excel file is provided for analytical and transparency purposes only.  </t>
  </si>
  <si>
    <t>DISCLAIMER</t>
  </si>
  <si>
    <t>Q42021 EBA Risk Dashboard</t>
  </si>
  <si>
    <t>Annex: Special feature Ukraine invasion</t>
  </si>
  <si>
    <t xml:space="preserve">For additional queries please contact statistics@eba.europa.eu </t>
  </si>
  <si>
    <r>
      <t xml:space="preserve">The file includes the statistical information comprised in the </t>
    </r>
    <r>
      <rPr>
        <b/>
        <i/>
        <sz val="10"/>
        <rFont val="Tahoma"/>
        <family val="2"/>
      </rPr>
      <t>Special feature Ukraine invasion Annex</t>
    </r>
    <r>
      <rPr>
        <b/>
        <sz val="10"/>
        <rFont val="Tahoma"/>
        <family val="2"/>
      </rPr>
      <t xml:space="preserve"> of the Q42022 EBA’s Risk Dashboard, with the exception of figures based on market and external data.</t>
    </r>
  </si>
  <si>
    <t>The final aim of this tool is to give the statistical users a consistent set of information which allows to reproduce the same charts showed in such Annex.</t>
  </si>
  <si>
    <t>HU</t>
  </si>
  <si>
    <t>AT</t>
  </si>
  <si>
    <t>IT</t>
  </si>
  <si>
    <t>LU</t>
  </si>
  <si>
    <t>FR</t>
  </si>
  <si>
    <t>BG</t>
  </si>
  <si>
    <t>CY</t>
  </si>
  <si>
    <t>NL</t>
  </si>
  <si>
    <t>DE</t>
  </si>
  <si>
    <t>SE</t>
  </si>
  <si>
    <t>Figure 1: Exposures towards Russia and Ukraine as a percentage of total exposures by country – December 2021, source: EBA supervisory reporting</t>
  </si>
  <si>
    <t>Figure 2: Loans and advances by sector towards Russian and Ukrainian counterparties – December 2021, source: EBA supervisory reporting</t>
  </si>
  <si>
    <t>Series Name</t>
  </si>
  <si>
    <t>Type</t>
  </si>
  <si>
    <t>Chart</t>
  </si>
  <si>
    <t>Period</t>
  </si>
  <si>
    <t>Country</t>
  </si>
  <si>
    <t>Value</t>
  </si>
  <si>
    <t>Percentage</t>
  </si>
  <si>
    <t>EU/EEA</t>
  </si>
  <si>
    <t>Exposures to Ukraine</t>
  </si>
  <si>
    <t>Exposures to Russia</t>
  </si>
  <si>
    <t>Exposures to RU - C Manufacturing</t>
  </si>
  <si>
    <t>Exposures to RU - B Mining and quarrying</t>
  </si>
  <si>
    <t>Exposures to RU - G Wholesale and retail trade</t>
  </si>
  <si>
    <t>Exposures to RU - H Transport ans storage</t>
  </si>
  <si>
    <t>Exposures to RU - D Electricity, gas, steam and air conditioning supply</t>
  </si>
  <si>
    <t>Exposures to RU - L Real estate activities</t>
  </si>
  <si>
    <t>Exposures to RU - J Information and communication</t>
  </si>
  <si>
    <t>Exposures to RU - S Other services</t>
  </si>
  <si>
    <t>Exposures to RU - A Agriculture, forestry and fishing</t>
  </si>
  <si>
    <t>Exposures to UA - C Manufacturing</t>
  </si>
  <si>
    <t>Exposures to UA - B Mining and quarrying</t>
  </si>
  <si>
    <t>Exposures to UA - G Wholesale and retail trade</t>
  </si>
  <si>
    <t>Exposures to UA - H Transport ans storage</t>
  </si>
  <si>
    <t>Exposures to UA - D Electricity, gas, steam and air conditioning supply</t>
  </si>
  <si>
    <t>Exposures to UA - L Real estate activities</t>
  </si>
  <si>
    <t>Exposures to UA - J Information and communication</t>
  </si>
  <si>
    <t>Exposures to UA - S Other services</t>
  </si>
  <si>
    <t>Exposures to UA - A Agriculture, forestry and fishing</t>
  </si>
  <si>
    <t>EUR Bn</t>
  </si>
  <si>
    <t>Loans and advances by sector towards RU and UA as % of total towards each sector (rhs) - C Manufacturing</t>
  </si>
  <si>
    <t>Loans and advances by sector towards RU and UA as % of total towards each sector (rhs) - B Mining and quarrying</t>
  </si>
  <si>
    <t>Loans and advances by sector towards RU and UA as % of total towards each sector (rhs) - G Wholesale and retail trade</t>
  </si>
  <si>
    <t>Loans and advances by sector towards RU and UA as % of total towards each sector (rhs) - H Transport ans storage</t>
  </si>
  <si>
    <t>Loans and advances by sector towards RU and UA as % of total towards each sector (rhs) - D Electricity, gas, steam and air conditioning supply</t>
  </si>
  <si>
    <t>Loans and advances by sector towards RU and UA as % of total towards each sector (rhs) - L Real estate activities</t>
  </si>
  <si>
    <t>Loans and advances by sector towards RU and UA as % of total towards each sector (rhs) - J Information and communication</t>
  </si>
  <si>
    <t>Loans and advances by sector towards RU and UA as % of total towards each sector (rhs) - S Other services</t>
  </si>
  <si>
    <t>Loans and advances by sector towards RU and UA as % of total towards each sector (rhs) - A Agriculture, forestry and fishing</t>
  </si>
  <si>
    <t>T50_1</t>
  </si>
  <si>
    <t>T50_2</t>
  </si>
  <si>
    <t>T50_3</t>
  </si>
  <si>
    <t>T50_4</t>
  </si>
  <si>
    <t>T50_5</t>
  </si>
  <si>
    <t>T50_6</t>
  </si>
  <si>
    <t>T50_7</t>
  </si>
  <si>
    <t>T50_8</t>
  </si>
  <si>
    <t>Statistical Annex</t>
  </si>
  <si>
    <t>Exposures to Russian counterparts</t>
  </si>
  <si>
    <t>CH_1</t>
  </si>
  <si>
    <t>Breakdown of exposures towards Russian counterparts</t>
  </si>
  <si>
    <t>(million EUR)</t>
  </si>
  <si>
    <t>Exposures towards Russian counterparts</t>
  </si>
  <si>
    <t>Cash balances at central banks and other demand deposits</t>
  </si>
  <si>
    <t>Debt securities</t>
  </si>
  <si>
    <t>of which:</t>
  </si>
  <si>
    <t>Loans and advances</t>
  </si>
  <si>
    <t>Central banks and general governments</t>
  </si>
  <si>
    <t>Credit institutions and other financial corporations</t>
  </si>
  <si>
    <t>Non-financial corporations</t>
  </si>
  <si>
    <t>Households</t>
  </si>
  <si>
    <t>BE</t>
  </si>
  <si>
    <t>CZ</t>
  </si>
  <si>
    <t>DK</t>
  </si>
  <si>
    <t>EE</t>
  </si>
  <si>
    <t>ES</t>
  </si>
  <si>
    <t>FI</t>
  </si>
  <si>
    <t>GR</t>
  </si>
  <si>
    <t>HR</t>
  </si>
  <si>
    <t>IE</t>
  </si>
  <si>
    <t>IS</t>
  </si>
  <si>
    <t>LT</t>
  </si>
  <si>
    <t>LV</t>
  </si>
  <si>
    <t>MT</t>
  </si>
  <si>
    <t>NO</t>
  </si>
  <si>
    <t>NO*</t>
  </si>
  <si>
    <t>n.a.</t>
  </si>
  <si>
    <t>PL</t>
  </si>
  <si>
    <t>PT</t>
  </si>
  <si>
    <t>RO</t>
  </si>
  <si>
    <t>SI</t>
  </si>
  <si>
    <t>SK</t>
  </si>
  <si>
    <t>EU</t>
  </si>
  <si>
    <t>(1) footnote here if needed</t>
  </si>
  <si>
    <t>T51_1</t>
  </si>
  <si>
    <t>T51_2</t>
  </si>
  <si>
    <t>T51_3</t>
  </si>
  <si>
    <t>T51_4</t>
  </si>
  <si>
    <t>T51_5</t>
  </si>
  <si>
    <t>T51_6</t>
  </si>
  <si>
    <t>T51_7</t>
  </si>
  <si>
    <t>T05_4</t>
  </si>
  <si>
    <t>T52_1</t>
  </si>
  <si>
    <t>T52_2</t>
  </si>
  <si>
    <t>T52_3</t>
  </si>
  <si>
    <t>Breakdown of deposits from Russian counterparts</t>
  </si>
  <si>
    <t>Off balance sheet exposures towards Russian counterparts</t>
  </si>
  <si>
    <t>Deposits</t>
  </si>
  <si>
    <t>Central banks</t>
  </si>
  <si>
    <t>General governments</t>
  </si>
  <si>
    <t>Credit institutions</t>
  </si>
  <si>
    <t>Other financial corporations</t>
  </si>
  <si>
    <t>Loan commitments</t>
  </si>
  <si>
    <t xml:space="preserve"> Financial guarantees</t>
  </si>
  <si>
    <t xml:space="preserve"> Other Commitments</t>
  </si>
  <si>
    <t>Individual country data includes subsidiaries, which are excluded from EU aggregate. For example, at country level the subsidiary in country X of a bank domiciled in country Y is included both in data for countries X and Y (for the latter as part of the consolidated entity). In the EU aggregate, only the consolidated entity domiciled in country Y is considered. The sample of banks is unbalanced and reviewed annually. Being an unbalanced sample, the number of reporting banks per country can display minor variations between quarters, which might accordingly affect quarterly changes in absolute and relative figures. As of Q1 2020 onwards UK banks are removed from the EU/EEA aggregate and subsidiaries of UK banks in EU member states are used instead.</t>
  </si>
  <si>
    <t>* Norwegian banks have not implemented yet the reporting framework based on CRR2/CRD5. Therefore, Norwegian figures are included in the EBA Risk dashboard only until March 2021.</t>
  </si>
  <si>
    <t>* To ensure confidentiality, figures by country are only disclosed if there are at least 3 institutions potentially reporting data, unless institutions provide explicit consent for the publication of country aggregates with less than 3 institutions.</t>
  </si>
  <si>
    <t/>
  </si>
  <si>
    <t>T53_1</t>
  </si>
  <si>
    <t>T53_2</t>
  </si>
  <si>
    <t>T53_3</t>
  </si>
  <si>
    <t>T53_4</t>
  </si>
  <si>
    <t>T53_5</t>
  </si>
  <si>
    <t>T53_6</t>
  </si>
  <si>
    <t>T53_7</t>
  </si>
  <si>
    <t>T53_8</t>
  </si>
  <si>
    <t>Exposures to Ukrainian counterparts</t>
  </si>
  <si>
    <t>Breakdown of exposures towards Ukrainian counterparts</t>
  </si>
  <si>
    <t>Exposures towards Ukrainian counterparts</t>
  </si>
  <si>
    <t>T54_1</t>
  </si>
  <si>
    <t>T54_2</t>
  </si>
  <si>
    <t>T54_3</t>
  </si>
  <si>
    <t>T54_4</t>
  </si>
  <si>
    <t>T54_5</t>
  </si>
  <si>
    <t>T54_6</t>
  </si>
  <si>
    <t>T54_7</t>
  </si>
  <si>
    <t>T55_1</t>
  </si>
  <si>
    <t>T55_2</t>
  </si>
  <si>
    <t>T55_3</t>
  </si>
  <si>
    <t>Breakdown of deposits from Ukrainian counterparts</t>
  </si>
  <si>
    <t>Off balance sheet exposures towards Ukrainian counterparts</t>
  </si>
  <si>
    <t>T56_1</t>
  </si>
  <si>
    <t>T56_2</t>
  </si>
  <si>
    <t>T56_3</t>
  </si>
  <si>
    <t>T56_4</t>
  </si>
  <si>
    <t>T56_5</t>
  </si>
  <si>
    <t>T56_6</t>
  </si>
  <si>
    <t>T56_7</t>
  </si>
  <si>
    <t>T56_8</t>
  </si>
  <si>
    <t>Exposures to Belarusian counterparties</t>
  </si>
  <si>
    <t>Breakdown of exposures towards Belarusian counterparts</t>
  </si>
  <si>
    <t>Exposures towards Belarusian counterparts</t>
  </si>
  <si>
    <t>T57_1</t>
  </si>
  <si>
    <t>T57_2</t>
  </si>
  <si>
    <t>T57_3</t>
  </si>
  <si>
    <t>T57_4</t>
  </si>
  <si>
    <t>T57_5</t>
  </si>
  <si>
    <t>T57_6</t>
  </si>
  <si>
    <t>T57_7</t>
  </si>
  <si>
    <t>T58_1</t>
  </si>
  <si>
    <t>T58_2</t>
  </si>
  <si>
    <t>T58_3</t>
  </si>
  <si>
    <t>Breakdown of deposits from Belarusian counterparts</t>
  </si>
  <si>
    <t>Off balance sheet exposures towards Belarusian counterparts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</si>
</sst>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mmm\ \-\ yy"/>
    <numFmt numFmtId="167" formatCode="0.0"/>
    <numFmt numFmtId="168" formatCode="_(* #,##0.00_);_(* \(#,##0.00\);_(* &quot;-&quot;??_);_(@_)"/>
    <numFmt numFmtId="169" formatCode="_-* #,##0.0_-;\-* #,##0.0_-;_-* &quot;-&quot;??_-;_-@_-"/>
  </numFmts>
  <fonts count="46" x14ac:knownFonts="1">
    <font>
      <sz val="11"/>
      <color theme="1"/>
      <name val="Calibri"/>
      <family val="2"/>
      <scheme val="minor"/>
    </font>
    <font>
      <sz val="11"/>
      <color theme="1"/>
      <name val="Calibri"/>
      <family val="2"/>
      <scheme val="minor"/>
    </font>
    <font>
      <sz val="11"/>
      <color rgb="FF006100"/>
      <name val="Calibri"/>
      <family val="2"/>
      <scheme val="minor"/>
    </font>
    <font>
      <sz val="11"/>
      <color theme="0"/>
      <name val="Calibri"/>
      <family val="2"/>
      <scheme val="minor"/>
    </font>
    <font>
      <sz val="10"/>
      <name val="Tahoma"/>
      <family val="2"/>
    </font>
    <font>
      <b/>
      <sz val="10"/>
      <name val="Tahoma"/>
      <family val="2"/>
    </font>
    <font>
      <u/>
      <sz val="11"/>
      <color theme="1"/>
      <name val="Tahoma"/>
      <family val="2"/>
    </font>
    <font>
      <sz val="9"/>
      <name val="Tahoma"/>
      <family val="2"/>
    </font>
    <font>
      <sz val="10"/>
      <name val="Arial"/>
      <family val="2"/>
    </font>
    <font>
      <b/>
      <sz val="14"/>
      <name val="Tahoma"/>
      <family val="2"/>
    </font>
    <font>
      <b/>
      <sz val="16"/>
      <name val="Tahoma"/>
      <family val="2"/>
    </font>
    <font>
      <sz val="18"/>
      <color theme="1"/>
      <name val="Tahoma"/>
      <family val="2"/>
    </font>
    <font>
      <b/>
      <i/>
      <sz val="10"/>
      <name val="Tahoma"/>
      <family val="2"/>
    </font>
    <font>
      <b/>
      <sz val="16"/>
      <color theme="0" tint="-4.9989318521683403E-2"/>
      <name val="Calibri"/>
      <family val="2"/>
      <scheme val="minor"/>
    </font>
    <font>
      <b/>
      <sz val="16"/>
      <color rgb="FFF2F2F2"/>
      <name val="Calibri"/>
      <family val="2"/>
    </font>
    <font>
      <sz val="14"/>
      <color rgb="FF2F5773"/>
      <name val="Calibri"/>
      <family val="2"/>
    </font>
    <font>
      <sz val="12"/>
      <color rgb="FF2F5773"/>
      <name val="Calibri"/>
      <family val="2"/>
    </font>
    <font>
      <b/>
      <sz val="18"/>
      <name val="Calibri"/>
      <family val="2"/>
      <scheme val="minor"/>
    </font>
    <font>
      <sz val="28"/>
      <color theme="0"/>
      <name val="Calibri"/>
      <family val="2"/>
      <scheme val="minor"/>
    </font>
    <font>
      <sz val="28"/>
      <color theme="1"/>
      <name val="Calibri"/>
      <family val="2"/>
      <scheme val="minor"/>
    </font>
    <font>
      <b/>
      <i/>
      <sz val="28"/>
      <color rgb="FF2F5773"/>
      <name val="Calibri"/>
      <family val="2"/>
      <scheme val="minor"/>
    </font>
    <font>
      <sz val="20"/>
      <color theme="0"/>
      <name val="Calibri"/>
      <family val="2"/>
      <scheme val="minor"/>
    </font>
    <font>
      <sz val="20"/>
      <color theme="1"/>
      <name val="Calibri"/>
      <family val="2"/>
      <scheme val="minor"/>
    </font>
    <font>
      <b/>
      <i/>
      <sz val="22"/>
      <color theme="0" tint="-0.499984740745262"/>
      <name val="Calibri"/>
      <family val="2"/>
      <scheme val="minor"/>
    </font>
    <font>
      <sz val="28"/>
      <color theme="0" tint="-0.34998626667073579"/>
      <name val="Calibri"/>
      <family val="2"/>
      <scheme val="minor"/>
    </font>
    <font>
      <sz val="11"/>
      <color theme="0" tint="-0.34998626667073579"/>
      <name val="Calibri"/>
      <family val="2"/>
      <scheme val="minor"/>
    </font>
    <font>
      <b/>
      <i/>
      <sz val="16"/>
      <color rgb="FFFF0000"/>
      <name val="Calibri"/>
      <family val="2"/>
      <scheme val="minor"/>
    </font>
    <font>
      <b/>
      <i/>
      <sz val="11"/>
      <color rgb="FFFF0000"/>
      <name val="Calibri"/>
      <family val="2"/>
      <scheme val="minor"/>
    </font>
    <font>
      <sz val="14"/>
      <color theme="0" tint="-0.34998626667073579"/>
      <name val="Calibri"/>
      <family val="2"/>
      <scheme val="minor"/>
    </font>
    <font>
      <b/>
      <sz val="24"/>
      <color theme="1"/>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1"/>
      <name val="Calibri"/>
      <family val="2"/>
      <scheme val="minor"/>
    </font>
    <font>
      <b/>
      <sz val="20"/>
      <color theme="0" tint="-4.9989318521683403E-2"/>
      <name val="Calibri"/>
      <family val="2"/>
      <scheme val="minor"/>
    </font>
    <font>
      <sz val="12"/>
      <color theme="0" tint="-4.9989318521683403E-2"/>
      <name val="Calibri"/>
      <family val="2"/>
      <scheme val="minor"/>
    </font>
    <font>
      <b/>
      <sz val="16"/>
      <color theme="0"/>
      <name val="Calibri"/>
      <family val="2"/>
      <scheme val="minor"/>
    </font>
    <font>
      <sz val="14"/>
      <name val="Calibri"/>
      <family val="2"/>
      <scheme val="minor"/>
    </font>
    <font>
      <sz val="12"/>
      <name val="Calibri"/>
      <family val="2"/>
      <scheme val="minor"/>
    </font>
    <font>
      <b/>
      <sz val="12"/>
      <color rgb="FF2F5773"/>
      <name val="Calibri"/>
      <family val="2"/>
      <scheme val="minor"/>
    </font>
    <font>
      <sz val="12"/>
      <color theme="1"/>
      <name val="Calibri"/>
      <family val="2"/>
      <scheme val="minor"/>
    </font>
    <font>
      <sz val="16"/>
      <color theme="0"/>
      <name val="Calibri"/>
      <family val="2"/>
      <scheme val="minor"/>
    </font>
    <font>
      <sz val="12"/>
      <color theme="0"/>
      <name val="Calibri"/>
      <family val="2"/>
      <scheme val="minor"/>
    </font>
    <font>
      <sz val="9"/>
      <color theme="1"/>
      <name val="Calibri"/>
      <family val="2"/>
      <scheme val="minor"/>
    </font>
    <font>
      <sz val="9"/>
      <color theme="0"/>
      <name val="Calibri Light"/>
      <family val="1"/>
      <scheme val="major"/>
    </font>
    <font>
      <b/>
      <sz val="20"/>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4F81BD"/>
        <bgColor rgb="FF4F81BD"/>
      </patternFill>
    </fill>
    <fill>
      <patternFill patternType="solid">
        <fgColor rgb="FFDCE6F1"/>
        <bgColor rgb="FFDCE6F1"/>
      </patternFill>
    </fill>
    <fill>
      <patternFill patternType="solid">
        <fgColor rgb="FFFFFF00"/>
        <bgColor indexed="64"/>
      </patternFill>
    </fill>
    <fill>
      <patternFill patternType="solid">
        <fgColor theme="0" tint="-4.9989318521683403E-2"/>
        <bgColor indexed="64"/>
      </patternFill>
    </fill>
    <fill>
      <patternFill patternType="solid">
        <fgColor rgb="FF2F5773"/>
        <bgColor indexed="64"/>
      </patternFill>
    </fill>
    <fill>
      <patternFill patternType="solid">
        <fgColor theme="0" tint="-0.14999847407452621"/>
        <bgColor indexed="64"/>
      </patternFill>
    </fill>
  </fills>
  <borders count="22">
    <border>
      <left/>
      <right/>
      <top/>
      <bottom/>
      <diagonal/>
    </border>
    <border>
      <left style="thin">
        <color rgb="FF95B3D7"/>
      </left>
      <right/>
      <top style="thin">
        <color rgb="FF95B3D7"/>
      </top>
      <bottom style="thin">
        <color rgb="FF95B3D7"/>
      </bottom>
      <diagonal/>
    </border>
    <border>
      <left/>
      <right/>
      <top style="thin">
        <color rgb="FF95B3D7"/>
      </top>
      <bottom style="thin">
        <color rgb="FF95B3D7"/>
      </bottom>
      <diagonal/>
    </border>
    <border>
      <left/>
      <right style="thin">
        <color rgb="FF95B3D7"/>
      </right>
      <top style="thin">
        <color rgb="FF95B3D7"/>
      </top>
      <bottom style="thin">
        <color rgb="FF95B3D7"/>
      </bottom>
      <diagonal/>
    </border>
    <border>
      <left style="medium">
        <color indexed="64"/>
      </left>
      <right style="medium">
        <color indexed="64"/>
      </right>
      <top style="medium">
        <color indexed="64"/>
      </top>
      <bottom style="medium">
        <color indexed="64"/>
      </bottom>
      <diagonal/>
    </border>
    <border>
      <left/>
      <right/>
      <top/>
      <bottom style="thick">
        <color rgb="FF2F5773"/>
      </bottom>
      <diagonal/>
    </border>
    <border>
      <left style="thin">
        <color theme="0" tint="-4.9989318521683403E-2"/>
      </left>
      <right/>
      <top/>
      <bottom/>
      <diagonal/>
    </border>
    <border>
      <left/>
      <right style="thin">
        <color theme="0" tint="-4.9989318521683403E-2"/>
      </right>
      <top/>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bottom style="thin">
        <color rgb="FF2F5773"/>
      </bottom>
      <diagonal/>
    </border>
    <border>
      <left style="thin">
        <color theme="0" tint="-4.9989318521683403E-2"/>
      </left>
      <right/>
      <top/>
      <bottom style="thin">
        <color rgb="FF2F5773"/>
      </bottom>
      <diagonal/>
    </border>
    <border>
      <left/>
      <right style="thin">
        <color theme="0" tint="-4.9989318521683403E-2"/>
      </right>
      <top/>
      <bottom style="thin">
        <color rgb="FF2F5773"/>
      </bottom>
      <diagonal/>
    </border>
    <border>
      <left style="thin">
        <color theme="0" tint="-0.14996795556505021"/>
      </left>
      <right/>
      <top/>
      <bottom style="thin">
        <color rgb="FF2F5773"/>
      </bottom>
      <diagonal/>
    </border>
    <border>
      <left/>
      <right style="thin">
        <color theme="0" tint="-0.14996795556505021"/>
      </right>
      <top/>
      <bottom style="thin">
        <color rgb="FF2F5773"/>
      </bottom>
      <diagonal/>
    </border>
    <border>
      <left/>
      <right style="medium">
        <color theme="0" tint="-0.14996795556505021"/>
      </right>
      <top/>
      <bottom/>
      <diagonal/>
    </border>
    <border>
      <left/>
      <right style="thin">
        <color theme="0" tint="-0.14996795556505021"/>
      </right>
      <top/>
      <bottom/>
      <diagonal/>
    </border>
    <border>
      <left style="thin">
        <color theme="0" tint="-0.14996795556505021"/>
      </left>
      <right/>
      <top/>
      <bottom/>
      <diagonal/>
    </border>
    <border>
      <left/>
      <right/>
      <top style="medium">
        <color rgb="FF2F5773"/>
      </top>
      <bottom style="medium">
        <color rgb="FF2F5773"/>
      </bottom>
      <diagonal/>
    </border>
    <border>
      <left/>
      <right style="medium">
        <color theme="0" tint="-0.14996795556505021"/>
      </right>
      <top style="medium">
        <color rgb="FF2F5773"/>
      </top>
      <bottom style="medium">
        <color rgb="FF2F5773"/>
      </bottom>
      <diagonal/>
    </border>
    <border>
      <left/>
      <right style="thin">
        <color theme="0" tint="-0.14996795556505021"/>
      </right>
      <top style="medium">
        <color rgb="FF2F5773"/>
      </top>
      <bottom style="medium">
        <color rgb="FF2F5773"/>
      </bottom>
      <diagonal/>
    </border>
    <border>
      <left style="thin">
        <color theme="0" tint="-0.14996795556505021"/>
      </left>
      <right/>
      <top style="medium">
        <color rgb="FF2F5773"/>
      </top>
      <bottom style="medium">
        <color rgb="FF2F5773"/>
      </bottom>
      <diagonal/>
    </border>
  </borders>
  <cellStyleXfs count="6">
    <xf numFmtId="0" fontId="0" fillId="0" borderId="0"/>
    <xf numFmtId="9" fontId="1" fillId="0" borderId="0" applyFont="0" applyFill="0" applyBorder="0" applyAlignment="0" applyProtection="0"/>
    <xf numFmtId="0" fontId="8" fillId="0" borderId="0"/>
    <xf numFmtId="0" fontId="1" fillId="0" borderId="0"/>
    <xf numFmtId="168" fontId="1" fillId="0" borderId="0" applyFont="0" applyFill="0" applyBorder="0" applyAlignment="0" applyProtection="0"/>
    <xf numFmtId="43" fontId="1" fillId="0" borderId="0" applyFont="0" applyFill="0" applyBorder="0" applyAlignment="0" applyProtection="0"/>
  </cellStyleXfs>
  <cellXfs count="106">
    <xf numFmtId="0" fontId="0" fillId="0" borderId="0" xfId="0"/>
    <xf numFmtId="0" fontId="4" fillId="0" borderId="0" xfId="0" applyFont="1" applyProtection="1">
      <protection hidden="1"/>
    </xf>
    <xf numFmtId="0" fontId="5" fillId="0" borderId="0" xfId="0" applyFont="1" applyProtection="1">
      <protection hidden="1"/>
    </xf>
    <xf numFmtId="0" fontId="6" fillId="0" borderId="0" xfId="0" applyFont="1" applyProtection="1">
      <protection hidden="1"/>
    </xf>
    <xf numFmtId="0" fontId="7" fillId="0" borderId="0" xfId="0" applyFont="1" applyProtection="1">
      <protection hidden="1"/>
    </xf>
    <xf numFmtId="0" fontId="11" fillId="0" borderId="0" xfId="3" applyFont="1" applyProtection="1">
      <protection hidden="1"/>
    </xf>
    <xf numFmtId="165" fontId="0" fillId="0" borderId="0" xfId="1" applyNumberFormat="1" applyFont="1"/>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65" fontId="15" fillId="4" borderId="1" xfId="0" applyNumberFormat="1" applyFont="1" applyFill="1" applyBorder="1" applyAlignment="1">
      <alignment horizontal="left" vertical="center" wrapText="1"/>
    </xf>
    <xf numFmtId="0" fontId="15"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166" fontId="15" fillId="4" borderId="2" xfId="0" applyNumberFormat="1" applyFont="1" applyFill="1" applyBorder="1" applyAlignment="1">
      <alignment horizontal="center" vertical="center" wrapText="1"/>
    </xf>
    <xf numFmtId="165" fontId="15" fillId="4" borderId="2" xfId="0" applyNumberFormat="1" applyFont="1" applyFill="1" applyBorder="1" applyAlignment="1">
      <alignment horizontal="center" vertical="center"/>
    </xf>
    <xf numFmtId="165" fontId="15" fillId="4" borderId="3" xfId="1" applyNumberFormat="1" applyFont="1" applyFill="1" applyBorder="1" applyAlignment="1">
      <alignment horizontal="right" vertical="center"/>
    </xf>
    <xf numFmtId="165" fontId="0" fillId="0" borderId="0" xfId="0" applyNumberFormat="1"/>
    <xf numFmtId="10" fontId="0" fillId="0" borderId="0" xfId="0" applyNumberFormat="1"/>
    <xf numFmtId="167" fontId="15" fillId="4" borderId="3" xfId="1" applyNumberFormat="1" applyFont="1" applyFill="1" applyBorder="1" applyAlignment="1">
      <alignment horizontal="right" vertical="center"/>
    </xf>
    <xf numFmtId="0" fontId="3" fillId="0" borderId="0" xfId="0" applyFont="1"/>
    <xf numFmtId="14" fontId="17" fillId="5" borderId="4" xfId="0" applyNumberFormat="1" applyFont="1" applyFill="1" applyBorder="1" applyAlignment="1">
      <alignment horizontal="center" vertical="center"/>
    </xf>
    <xf numFmtId="1" fontId="3" fillId="0" borderId="0" xfId="0" applyNumberFormat="1" applyFont="1"/>
    <xf numFmtId="14" fontId="3" fillId="0" borderId="0" xfId="0" applyNumberFormat="1" applyFont="1"/>
    <xf numFmtId="0" fontId="18" fillId="0" borderId="0" xfId="0" applyFont="1"/>
    <xf numFmtId="0" fontId="19" fillId="0" borderId="0" xfId="0" applyFont="1"/>
    <xf numFmtId="0" fontId="21" fillId="0" borderId="0" xfId="0" applyFont="1"/>
    <xf numFmtId="0" fontId="22" fillId="0" borderId="0" xfId="0" applyFont="1"/>
    <xf numFmtId="0" fontId="24" fillId="0" borderId="0" xfId="0" applyFont="1"/>
    <xf numFmtId="0" fontId="25" fillId="0" borderId="0" xfId="0" applyFont="1"/>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xf numFmtId="0" fontId="29" fillId="0" borderId="0" xfId="0" applyFont="1"/>
    <xf numFmtId="0" fontId="31" fillId="0" borderId="0" xfId="0" applyFont="1"/>
    <xf numFmtId="0" fontId="32" fillId="0" borderId="0" xfId="0" applyFont="1"/>
    <xf numFmtId="0" fontId="33" fillId="0" borderId="0" xfId="0" applyFont="1"/>
    <xf numFmtId="0" fontId="32" fillId="0" borderId="0" xfId="0" applyFont="1" applyAlignment="1">
      <alignment vertical="center"/>
    </xf>
    <xf numFmtId="0" fontId="37" fillId="0" borderId="0" xfId="0" applyFont="1" applyAlignment="1">
      <alignment vertical="center"/>
    </xf>
    <xf numFmtId="0" fontId="33" fillId="0" borderId="0" xfId="0" applyFont="1" applyAlignment="1">
      <alignment vertical="center"/>
    </xf>
    <xf numFmtId="0" fontId="38" fillId="8" borderId="0" xfId="0" applyFont="1" applyFill="1" applyAlignment="1">
      <alignment vertical="center"/>
    </xf>
    <xf numFmtId="0" fontId="32" fillId="8" borderId="15" xfId="0" applyFont="1" applyFill="1" applyBorder="1" applyAlignment="1">
      <alignment vertical="center"/>
    </xf>
    <xf numFmtId="17" fontId="38" fillId="0" borderId="0" xfId="0" applyNumberFormat="1" applyFont="1" applyAlignment="1">
      <alignment horizontal="right" vertical="center"/>
    </xf>
    <xf numFmtId="17" fontId="38" fillId="0" borderId="16" xfId="0" applyNumberFormat="1" applyFont="1" applyBorder="1" applyAlignment="1">
      <alignment horizontal="right" vertical="center"/>
    </xf>
    <xf numFmtId="0" fontId="0" fillId="0" borderId="0" xfId="0" applyAlignment="1">
      <alignment vertical="center"/>
    </xf>
    <xf numFmtId="169" fontId="38" fillId="6" borderId="0" xfId="4" applyNumberFormat="1" applyFont="1" applyFill="1" applyBorder="1" applyAlignment="1">
      <alignment horizontal="right" vertical="center"/>
    </xf>
    <xf numFmtId="164" fontId="38" fillId="6" borderId="16" xfId="5" applyNumberFormat="1" applyFont="1" applyFill="1" applyBorder="1" applyAlignment="1">
      <alignment horizontal="right" vertical="center"/>
    </xf>
    <xf numFmtId="164" fontId="38" fillId="6" borderId="0" xfId="5" applyNumberFormat="1" applyFont="1" applyFill="1" applyBorder="1" applyAlignment="1">
      <alignment horizontal="right" vertical="center"/>
    </xf>
    <xf numFmtId="164" fontId="40" fillId="6" borderId="17" xfId="5" applyNumberFormat="1" applyFont="1" applyFill="1" applyBorder="1" applyAlignment="1">
      <alignment horizontal="right" vertical="center"/>
    </xf>
    <xf numFmtId="164" fontId="40" fillId="6" borderId="16" xfId="5" applyNumberFormat="1" applyFont="1" applyFill="1" applyBorder="1" applyAlignment="1">
      <alignment horizontal="right" vertical="center"/>
    </xf>
    <xf numFmtId="164" fontId="38" fillId="6" borderId="17" xfId="5" applyNumberFormat="1" applyFont="1" applyFill="1" applyBorder="1" applyAlignment="1">
      <alignment horizontal="right" vertical="center"/>
    </xf>
    <xf numFmtId="164" fontId="38" fillId="0" borderId="0" xfId="5" applyNumberFormat="1" applyFont="1" applyBorder="1" applyAlignment="1">
      <alignment horizontal="right" vertical="center"/>
    </xf>
    <xf numFmtId="164" fontId="38" fillId="0" borderId="16" xfId="5" applyNumberFormat="1" applyFont="1" applyBorder="1" applyAlignment="1">
      <alignment horizontal="right" vertical="center"/>
    </xf>
    <xf numFmtId="164" fontId="40" fillId="0" borderId="17" xfId="5" applyNumberFormat="1" applyFont="1" applyBorder="1" applyAlignment="1">
      <alignment horizontal="right" vertical="center"/>
    </xf>
    <xf numFmtId="164" fontId="40" fillId="0" borderId="16" xfId="5" applyNumberFormat="1" applyFont="1" applyBorder="1" applyAlignment="1">
      <alignment horizontal="right" vertical="center"/>
    </xf>
    <xf numFmtId="164" fontId="38" fillId="0" borderId="17" xfId="5" applyNumberFormat="1" applyFont="1" applyBorder="1" applyAlignment="1">
      <alignment horizontal="right" vertical="center"/>
    </xf>
    <xf numFmtId="0" fontId="41" fillId="0" borderId="0" xfId="0" applyFont="1"/>
    <xf numFmtId="0" fontId="42" fillId="0" borderId="0" xfId="0" applyFont="1" applyAlignment="1">
      <alignment vertical="center"/>
    </xf>
    <xf numFmtId="0" fontId="3" fillId="0" borderId="0" xfId="0" applyFont="1" applyAlignment="1">
      <alignment vertical="center"/>
    </xf>
    <xf numFmtId="164" fontId="38" fillId="0" borderId="18" xfId="5" applyNumberFormat="1" applyFont="1" applyFill="1" applyBorder="1" applyAlignment="1">
      <alignment horizontal="right" vertical="center"/>
    </xf>
    <xf numFmtId="164" fontId="38" fillId="0" borderId="20" xfId="5" applyNumberFormat="1" applyFont="1" applyFill="1" applyBorder="1" applyAlignment="1">
      <alignment horizontal="right" vertical="center"/>
    </xf>
    <xf numFmtId="164" fontId="40" fillId="0" borderId="21" xfId="5" applyNumberFormat="1" applyFont="1" applyFill="1" applyBorder="1" applyAlignment="1">
      <alignment horizontal="right" vertical="center"/>
    </xf>
    <xf numFmtId="164" fontId="40" fillId="0" borderId="20" xfId="5" applyNumberFormat="1" applyFont="1" applyFill="1" applyBorder="1" applyAlignment="1">
      <alignment horizontal="right" vertical="center"/>
    </xf>
    <xf numFmtId="164" fontId="38" fillId="0" borderId="21" xfId="5" applyNumberFormat="1" applyFont="1" applyFill="1" applyBorder="1" applyAlignment="1">
      <alignment horizontal="right" vertical="center"/>
    </xf>
    <xf numFmtId="164" fontId="43" fillId="0" borderId="0" xfId="5" applyNumberFormat="1" applyFont="1" applyBorder="1"/>
    <xf numFmtId="1" fontId="44" fillId="0" borderId="0" xfId="0" applyNumberFormat="1" applyFont="1"/>
    <xf numFmtId="0" fontId="3" fillId="2" borderId="0" xfId="0" applyFont="1" applyFill="1"/>
    <xf numFmtId="164" fontId="2" fillId="0" borderId="0" xfId="5" applyNumberFormat="1" applyFont="1" applyFill="1"/>
    <xf numFmtId="0" fontId="4" fillId="0" borderId="0" xfId="0" applyFont="1" applyAlignment="1" applyProtection="1">
      <alignment horizontal="left" vertical="center" wrapText="1"/>
      <protection hidden="1"/>
    </xf>
    <xf numFmtId="0" fontId="10" fillId="2" borderId="0" xfId="3" applyFont="1" applyFill="1" applyAlignment="1" applyProtection="1">
      <alignment horizontal="center" vertical="center" wrapText="1"/>
      <protection hidden="1"/>
    </xf>
    <xf numFmtId="0" fontId="9" fillId="0" borderId="0" xfId="2" applyFont="1" applyAlignment="1">
      <alignment horizontal="center" vertical="center" wrapText="1"/>
    </xf>
    <xf numFmtId="0" fontId="5" fillId="0" borderId="0" xfId="0" applyFont="1" applyAlignment="1" applyProtection="1">
      <alignment horizontal="left" vertical="top" wrapText="1"/>
      <protection hidden="1"/>
    </xf>
    <xf numFmtId="0" fontId="39" fillId="8" borderId="0" xfId="0" applyFont="1" applyFill="1" applyAlignment="1">
      <alignment horizontal="center" vertical="center"/>
    </xf>
    <xf numFmtId="0" fontId="39" fillId="8" borderId="15" xfId="0" applyFont="1" applyFill="1" applyBorder="1" applyAlignment="1">
      <alignment horizontal="center" vertical="center"/>
    </xf>
    <xf numFmtId="0" fontId="39" fillId="8" borderId="18" xfId="0" applyFont="1" applyFill="1" applyBorder="1" applyAlignment="1">
      <alignment horizontal="center" vertical="center"/>
    </xf>
    <xf numFmtId="0" fontId="39" fillId="8" borderId="19" xfId="0" applyFont="1" applyFill="1" applyBorder="1" applyAlignment="1">
      <alignment horizontal="center" vertical="center"/>
    </xf>
    <xf numFmtId="0" fontId="0" fillId="0" borderId="0" xfId="0" applyAlignment="1">
      <alignment horizontal="left" vertical="top" wrapText="1"/>
    </xf>
    <xf numFmtId="0" fontId="35" fillId="7" borderId="0" xfId="0" applyFont="1" applyFill="1" applyAlignment="1">
      <alignment horizontal="center" wrapText="1"/>
    </xf>
    <xf numFmtId="0" fontId="35" fillId="7" borderId="7" xfId="0" applyFont="1" applyFill="1" applyBorder="1" applyAlignment="1">
      <alignment horizontal="center" wrapText="1"/>
    </xf>
    <xf numFmtId="0" fontId="36" fillId="7" borderId="6" xfId="0" applyFont="1" applyFill="1" applyBorder="1" applyAlignment="1">
      <alignment horizontal="center" vertical="top" wrapText="1"/>
    </xf>
    <xf numFmtId="0" fontId="36" fillId="7" borderId="7" xfId="0" applyFont="1" applyFill="1" applyBorder="1" applyAlignment="1">
      <alignment horizontal="center" vertical="top" wrapText="1"/>
    </xf>
    <xf numFmtId="0" fontId="36" fillId="7" borderId="0" xfId="0" applyFont="1" applyFill="1" applyAlignment="1">
      <alignment horizontal="center" vertical="top" wrapText="1"/>
    </xf>
    <xf numFmtId="0" fontId="34" fillId="7" borderId="0" xfId="0" applyFont="1" applyFill="1" applyAlignment="1">
      <alignment horizontal="center" vertical="center" wrapText="1"/>
    </xf>
    <xf numFmtId="0" fontId="35" fillId="7" borderId="10" xfId="0" applyFont="1" applyFill="1" applyBorder="1" applyAlignment="1">
      <alignment horizontal="center" wrapText="1"/>
    </xf>
    <xf numFmtId="0" fontId="36" fillId="7" borderId="6" xfId="0" applyFont="1" applyFill="1" applyBorder="1" applyAlignment="1">
      <alignment horizontal="center" vertical="top"/>
    </xf>
    <xf numFmtId="0" fontId="36" fillId="7" borderId="0" xfId="0" applyFont="1" applyFill="1" applyAlignment="1">
      <alignment horizontal="center" vertical="top"/>
    </xf>
    <xf numFmtId="0" fontId="36" fillId="7" borderId="11" xfId="0" applyFont="1" applyFill="1" applyBorder="1" applyAlignment="1">
      <alignment horizontal="center" vertical="top"/>
    </xf>
    <xf numFmtId="0" fontId="36" fillId="7" borderId="10" xfId="0" applyFont="1" applyFill="1" applyBorder="1" applyAlignment="1">
      <alignment horizontal="center" vertical="top"/>
    </xf>
    <xf numFmtId="0" fontId="13" fillId="7" borderId="8" xfId="0" applyFont="1" applyFill="1" applyBorder="1" applyAlignment="1">
      <alignment horizontal="center" vertical="center"/>
    </xf>
    <xf numFmtId="0" fontId="36" fillId="7" borderId="13" xfId="0" applyFont="1" applyFill="1" applyBorder="1" applyAlignment="1">
      <alignment horizontal="center" vertical="top" wrapText="1"/>
    </xf>
    <xf numFmtId="0" fontId="36" fillId="7" borderId="14" xfId="0" applyFont="1" applyFill="1" applyBorder="1" applyAlignment="1">
      <alignment horizontal="center" vertical="top" wrapText="1"/>
    </xf>
    <xf numFmtId="0" fontId="45" fillId="7" borderId="0" xfId="0" applyFont="1" applyFill="1" applyAlignment="1">
      <alignment horizontal="center" vertical="center"/>
    </xf>
    <xf numFmtId="0" fontId="36" fillId="7" borderId="13" xfId="0" applyFont="1" applyFill="1" applyBorder="1" applyAlignment="1">
      <alignment horizontal="center" vertical="center" wrapText="1"/>
    </xf>
    <xf numFmtId="0" fontId="36" fillId="7" borderId="14" xfId="0" applyFont="1" applyFill="1" applyBorder="1" applyAlignment="1">
      <alignment horizontal="center" vertical="center" wrapText="1"/>
    </xf>
    <xf numFmtId="1" fontId="20" fillId="6" borderId="0" xfId="0" applyNumberFormat="1" applyFont="1" applyFill="1" applyAlignment="1">
      <alignment horizontal="center" vertical="center"/>
    </xf>
    <xf numFmtId="0" fontId="23" fillId="6" borderId="5" xfId="0" applyFont="1" applyFill="1" applyBorder="1" applyAlignment="1">
      <alignment horizontal="center" vertical="center"/>
    </xf>
    <xf numFmtId="0" fontId="30" fillId="0" borderId="0" xfId="0" applyFont="1" applyAlignment="1">
      <alignment horizontal="center" vertical="center"/>
    </xf>
    <xf numFmtId="0" fontId="0" fillId="0" borderId="0" xfId="0" applyAlignment="1">
      <alignment horizontal="center" vertical="center"/>
    </xf>
    <xf numFmtId="0" fontId="34" fillId="7" borderId="0" xfId="0" applyFont="1" applyFill="1" applyAlignment="1">
      <alignment horizontal="center" vertical="center"/>
    </xf>
    <xf numFmtId="0" fontId="36" fillId="7" borderId="6"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36" fillId="7" borderId="12" xfId="0" applyFont="1" applyFill="1" applyBorder="1" applyAlignment="1">
      <alignment horizontal="center" vertical="center" wrapText="1"/>
    </xf>
    <xf numFmtId="0" fontId="36" fillId="7" borderId="11" xfId="0" applyFont="1" applyFill="1" applyBorder="1" applyAlignment="1">
      <alignment horizontal="center" vertical="top" wrapText="1"/>
    </xf>
    <xf numFmtId="0" fontId="36" fillId="7" borderId="10" xfId="0" applyFont="1" applyFill="1" applyBorder="1" applyAlignment="1">
      <alignment horizontal="center" vertical="top" wrapText="1"/>
    </xf>
    <xf numFmtId="0" fontId="36" fillId="7" borderId="8" xfId="0" applyFont="1" applyFill="1" applyBorder="1" applyAlignment="1">
      <alignment horizontal="center" vertical="center"/>
    </xf>
    <xf numFmtId="0" fontId="36" fillId="7" borderId="9" xfId="0" applyFont="1" applyFill="1" applyBorder="1" applyAlignment="1">
      <alignment horizontal="center" vertical="center"/>
    </xf>
  </cellXfs>
  <cellStyles count="6">
    <cellStyle name="Comma 3" xfId="4" xr:uid="{1A7DFF02-B23B-4ED0-90CA-AB41E756A24B}"/>
    <cellStyle name="Comma 4" xfId="5" xr:uid="{35A78BF7-A558-4D50-96DA-05D7FE8B882D}"/>
    <cellStyle name="Normal" xfId="0" builtinId="0"/>
    <cellStyle name="Normal 2 2" xfId="2" xr:uid="{56401AFF-86F0-452B-B843-EEB981419708}"/>
    <cellStyle name="Normal 8 2 6 3" xfId="3" xr:uid="{61CE18E2-5F94-4383-A9E0-A7F746181B2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6350</xdr:colOff>
      <xdr:row>1</xdr:row>
      <xdr:rowOff>212724</xdr:rowOff>
    </xdr:from>
    <xdr:ext cx="603250" cy="358776"/>
    <xdr:pic>
      <xdr:nvPicPr>
        <xdr:cNvPr id="2" name="Picture 1">
          <a:extLst>
            <a:ext uri="{FF2B5EF4-FFF2-40B4-BE49-F238E27FC236}">
              <a16:creationId xmlns:a16="http://schemas.microsoft.com/office/drawing/2014/main" id="{1270CB9F-00C7-4B78-9224-6611AAE3889E}"/>
            </a:ext>
          </a:extLst>
        </xdr:cNvPr>
        <xdr:cNvPicPr>
          <a:picLocks noChangeAspect="1"/>
        </xdr:cNvPicPr>
      </xdr:nvPicPr>
      <xdr:blipFill>
        <a:blip xmlns:r="http://schemas.openxmlformats.org/officeDocument/2006/relationships" r:embed="rId1" cstate="print"/>
        <a:stretch>
          <a:fillRect/>
        </a:stretch>
      </xdr:blipFill>
      <xdr:spPr>
        <a:xfrm>
          <a:off x="181610" y="365124"/>
          <a:ext cx="603250" cy="358776"/>
        </a:xfrm>
        <a:prstGeom prst="rect">
          <a:avLst/>
        </a:prstGeom>
      </xdr:spPr>
    </xdr:pic>
    <xdr:clientData/>
  </xdr:oneCellAnchor>
  <xdr:oneCellAnchor>
    <xdr:from>
      <xdr:col>1</xdr:col>
      <xdr:colOff>6350</xdr:colOff>
      <xdr:row>1</xdr:row>
      <xdr:rowOff>212724</xdr:rowOff>
    </xdr:from>
    <xdr:ext cx="1165225" cy="358776"/>
    <xdr:pic>
      <xdr:nvPicPr>
        <xdr:cNvPr id="3" name="Picture 2">
          <a:extLst>
            <a:ext uri="{FF2B5EF4-FFF2-40B4-BE49-F238E27FC236}">
              <a16:creationId xmlns:a16="http://schemas.microsoft.com/office/drawing/2014/main" id="{D0A096A5-9E3C-44AA-A8C9-A2D2632435DD}"/>
            </a:ext>
          </a:extLst>
        </xdr:cNvPr>
        <xdr:cNvPicPr>
          <a:picLocks noChangeAspect="1"/>
        </xdr:cNvPicPr>
      </xdr:nvPicPr>
      <xdr:blipFill>
        <a:blip xmlns:r="http://schemas.openxmlformats.org/officeDocument/2006/relationships" r:embed="rId1" cstate="print"/>
        <a:stretch>
          <a:fillRect/>
        </a:stretch>
      </xdr:blipFill>
      <xdr:spPr>
        <a:xfrm>
          <a:off x="181610" y="365124"/>
          <a:ext cx="1165225" cy="35877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300%20-%20Risk%20Assessment\Regular\RDB\RDB%202021%20Q4\Tools\Interactive%20Tool\EBA%20Interactive%20Dashboard%20-%20Q4%202021%20-%20Unprotec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RU Exposures"/>
      <sheetName val="UA Exposure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Moratoria"/>
      <sheetName val="Public guarantee schemes"/>
      <sheetName val="RE and Construction Exposures"/>
      <sheetName val="BY Exposures"/>
      <sheetName val="Time series"/>
      <sheetName val="RI database"/>
      <sheetName val="Annex database"/>
      <sheetName val="Data"/>
      <sheetName val="Data Annex"/>
      <sheetName val="Mapping"/>
      <sheetName val="Reference Dates"/>
      <sheetName val="List"/>
    </sheetNames>
    <sheetDataSet>
      <sheetData sheetId="0">
        <row r="6">
          <cell r="T6" t="str">
            <v>RU Exposures</v>
          </cell>
        </row>
        <row r="7">
          <cell r="T7" t="str">
            <v>UA Exposures</v>
          </cell>
        </row>
        <row r="8">
          <cell r="T8" t="str">
            <v>BY Exposures</v>
          </cell>
        </row>
        <row r="9">
          <cell r="T9" t="str">
            <v>Assets</v>
          </cell>
        </row>
        <row r="10">
          <cell r="T10" t="str">
            <v>Loans Composition</v>
          </cell>
        </row>
        <row r="11">
          <cell r="T11" t="str">
            <v>Loans NPL and coverage ratio</v>
          </cell>
        </row>
        <row r="12">
          <cell r="T12" t="str">
            <v>NACE composition</v>
          </cell>
        </row>
        <row r="13">
          <cell r="T13" t="str">
            <v>NPL ratio by NACE</v>
          </cell>
        </row>
        <row r="14">
          <cell r="T14" t="str">
            <v>RE and Construction Exposures</v>
          </cell>
        </row>
        <row r="15">
          <cell r="T15" t="str">
            <v>IFRS9</v>
          </cell>
        </row>
        <row r="16">
          <cell r="T16" t="str">
            <v>Sovereigns</v>
          </cell>
        </row>
        <row r="17">
          <cell r="T17" t="str">
            <v>Liabilities</v>
          </cell>
        </row>
        <row r="18">
          <cell r="T18" t="str">
            <v>Own funds and RWA</v>
          </cell>
        </row>
        <row r="19">
          <cell r="T19" t="str">
            <v>Profitability</v>
          </cell>
        </row>
        <row r="20">
          <cell r="T20" t="str">
            <v>Moratoria</v>
          </cell>
        </row>
        <row r="21">
          <cell r="T21" t="str">
            <v>Public guarantee schemes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C8" t="str">
            <v>202112</v>
          </cell>
        </row>
      </sheetData>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393D0-8CA8-4987-A2FD-659126C11DC3}">
  <sheetPr codeName="Sheet1"/>
  <dimension ref="A1:F22"/>
  <sheetViews>
    <sheetView showGridLines="0" tabSelected="1" zoomScale="80" zoomScaleNormal="80" zoomScaleSheetLayoutView="100" workbookViewId="0"/>
  </sheetViews>
  <sheetFormatPr defaultColWidth="0" defaultRowHeight="14.4" zeroHeight="1" x14ac:dyDescent="0.3"/>
  <cols>
    <col min="1" max="1" width="2.5546875" style="1" customWidth="1"/>
    <col min="2" max="2" width="22.88671875" style="1" customWidth="1"/>
    <col min="3" max="3" width="2.6640625" style="1" customWidth="1"/>
    <col min="4" max="4" width="40.5546875" style="1" customWidth="1"/>
    <col min="5" max="5" width="33" style="1" customWidth="1"/>
    <col min="6" max="6" width="58.88671875" style="1" customWidth="1"/>
    <col min="7" max="10" width="9.109375" hidden="1" customWidth="1"/>
    <col min="11" max="16384" width="9.109375" hidden="1"/>
  </cols>
  <sheetData>
    <row r="1" spans="1:6" ht="22.2" x14ac:dyDescent="0.35">
      <c r="B1" s="5"/>
    </row>
    <row r="2" spans="1:6" ht="22.2" x14ac:dyDescent="0.35">
      <c r="B2" s="5"/>
    </row>
    <row r="3" spans="1:6" ht="66" customHeight="1" x14ac:dyDescent="0.3">
      <c r="A3" s="68" t="s">
        <v>2</v>
      </c>
      <c r="B3" s="68"/>
      <c r="C3" s="68"/>
      <c r="D3" s="68"/>
      <c r="E3" s="68"/>
      <c r="F3" s="68"/>
    </row>
    <row r="4" spans="1:6" s="69" customFormat="1" ht="18" customHeight="1" x14ac:dyDescent="0.25">
      <c r="A4" s="1"/>
      <c r="B4" s="69" t="s">
        <v>3</v>
      </c>
    </row>
    <row r="5" spans="1:6" x14ac:dyDescent="0.3">
      <c r="B5" s="67"/>
      <c r="C5" s="67"/>
      <c r="D5" s="67"/>
      <c r="E5" s="67"/>
    </row>
    <row r="6" spans="1:6" x14ac:dyDescent="0.3">
      <c r="D6" s="4"/>
    </row>
    <row r="7" spans="1:6" x14ac:dyDescent="0.3"/>
    <row r="8" spans="1:6" x14ac:dyDescent="0.3">
      <c r="A8" s="3" t="s">
        <v>1</v>
      </c>
    </row>
    <row r="9" spans="1:6" x14ac:dyDescent="0.3">
      <c r="A9" s="2" t="s">
        <v>0</v>
      </c>
      <c r="B9" s="2"/>
    </row>
    <row r="10" spans="1:6" x14ac:dyDescent="0.3">
      <c r="A10" s="2" t="s">
        <v>5</v>
      </c>
      <c r="B10" s="2"/>
    </row>
    <row r="11" spans="1:6" ht="27" customHeight="1" x14ac:dyDescent="0.3">
      <c r="A11" s="70" t="s">
        <v>6</v>
      </c>
      <c r="B11" s="70"/>
      <c r="C11" s="70"/>
      <c r="D11" s="70"/>
      <c r="E11" s="70"/>
      <c r="F11" s="70"/>
    </row>
    <row r="12" spans="1:6" x14ac:dyDescent="0.3">
      <c r="A12" s="2"/>
      <c r="B12" s="2"/>
    </row>
    <row r="13" spans="1:6" x14ac:dyDescent="0.3">
      <c r="A13" s="2"/>
      <c r="B13" s="2"/>
    </row>
    <row r="14" spans="1:6" x14ac:dyDescent="0.3">
      <c r="A14" s="2" t="s">
        <v>4</v>
      </c>
    </row>
    <row r="15" spans="1:6" x14ac:dyDescent="0.3"/>
    <row r="16" spans="1:6" x14ac:dyDescent="0.3">
      <c r="A16" s="3"/>
    </row>
    <row r="17" spans="1:1" x14ac:dyDescent="0.3">
      <c r="A17" s="2"/>
    </row>
    <row r="18" spans="1:1" x14ac:dyDescent="0.3">
      <c r="A18" s="2"/>
    </row>
    <row r="19" spans="1:1" x14ac:dyDescent="0.3">
      <c r="A19" s="2"/>
    </row>
    <row r="20" spans="1:1" x14ac:dyDescent="0.3"/>
    <row r="21" spans="1:1" x14ac:dyDescent="0.3"/>
    <row r="22" spans="1:1" x14ac:dyDescent="0.3"/>
  </sheetData>
  <sheetProtection algorithmName="SHA-512" hashValue="ZqAZNny8VUmSYuV7SXkpTeY9tEA7sPhEGr/CBsmmqzSh28vsmEFLfOfOoO5SUuypcLicW+jXD0MdOiLr54wFCQ==" saltValue="IBPqYtZEL19nK59TDVBODw==" spinCount="100000" sheet="1" objects="1" scenarios="1"/>
  <mergeCells count="4">
    <mergeCell ref="B5:E5"/>
    <mergeCell ref="A3:F3"/>
    <mergeCell ref="B4:XFD4"/>
    <mergeCell ref="A11:F11"/>
  </mergeCells>
  <pageMargins left="0.70866141732283472" right="0.70866141732283472" top="0.74803149606299213" bottom="0.74803149606299213" header="0.31496062992125984" footer="0.31496062992125984"/>
  <pageSetup paperSize="9" scale="34" orientation="portrait" r:id="rId1"/>
  <headerFooter>
    <oddHeader>&amp;L&amp;"Calibri"&amp;12&amp;K000000 EBA Regular Use&amp;1#_x000D_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5F505-085F-4654-A4E2-C2AA892797D9}">
  <sheetPr codeName="Sheet2"/>
  <dimension ref="A1:H21"/>
  <sheetViews>
    <sheetView showGridLines="0" zoomScale="70" zoomScaleNormal="70" workbookViewId="0"/>
  </sheetViews>
  <sheetFormatPr defaultColWidth="0" defaultRowHeight="14.4" zeroHeight="1" x14ac:dyDescent="0.3"/>
  <cols>
    <col min="1" max="1" width="62.6640625" customWidth="1"/>
    <col min="2" max="2" width="19.6640625" customWidth="1"/>
    <col min="3" max="3" width="105.6640625" customWidth="1"/>
    <col min="4" max="5" width="19.6640625" customWidth="1"/>
    <col min="6" max="6" width="26.6640625" customWidth="1"/>
    <col min="7" max="8" width="0" hidden="1" customWidth="1"/>
    <col min="9" max="16384" width="8.88671875" hidden="1"/>
  </cols>
  <sheetData>
    <row r="1" spans="1:8" ht="21" x14ac:dyDescent="0.3">
      <c r="A1" s="7" t="s">
        <v>19</v>
      </c>
      <c r="B1" s="8" t="s">
        <v>20</v>
      </c>
      <c r="C1" s="8" t="s">
        <v>21</v>
      </c>
      <c r="D1" s="8" t="s">
        <v>22</v>
      </c>
      <c r="E1" s="8" t="s">
        <v>23</v>
      </c>
      <c r="F1" s="9" t="s">
        <v>24</v>
      </c>
    </row>
    <row r="2" spans="1:8" ht="45" customHeight="1" x14ac:dyDescent="0.3">
      <c r="A2" s="10" t="s">
        <v>28</v>
      </c>
      <c r="B2" s="11" t="s">
        <v>25</v>
      </c>
      <c r="C2" s="12" t="s">
        <v>17</v>
      </c>
      <c r="D2" s="13">
        <v>44531</v>
      </c>
      <c r="E2" s="14" t="s">
        <v>7</v>
      </c>
      <c r="F2" s="15">
        <v>2.6700000000000002E-2</v>
      </c>
      <c r="G2" s="17"/>
      <c r="H2" s="17"/>
    </row>
    <row r="3" spans="1:8" ht="31.2" x14ac:dyDescent="0.3">
      <c r="A3" s="10" t="s">
        <v>28</v>
      </c>
      <c r="B3" s="11" t="s">
        <v>25</v>
      </c>
      <c r="C3" s="12" t="s">
        <v>17</v>
      </c>
      <c r="D3" s="13">
        <v>44532</v>
      </c>
      <c r="E3" s="14" t="s">
        <v>8</v>
      </c>
      <c r="F3" s="15">
        <v>2.2700000000000001E-2</v>
      </c>
      <c r="G3" s="17"/>
      <c r="H3" s="17"/>
    </row>
    <row r="4" spans="1:8" ht="31.2" x14ac:dyDescent="0.3">
      <c r="A4" s="10" t="s">
        <v>28</v>
      </c>
      <c r="B4" s="11" t="s">
        <v>25</v>
      </c>
      <c r="C4" s="12" t="s">
        <v>17</v>
      </c>
      <c r="D4" s="13">
        <v>44533</v>
      </c>
      <c r="E4" s="14" t="s">
        <v>9</v>
      </c>
      <c r="F4" s="15">
        <v>1.0200000000000001E-2</v>
      </c>
      <c r="G4" s="17"/>
      <c r="H4" s="17"/>
    </row>
    <row r="5" spans="1:8" ht="31.2" x14ac:dyDescent="0.3">
      <c r="A5" s="10" t="s">
        <v>28</v>
      </c>
      <c r="B5" s="11" t="s">
        <v>25</v>
      </c>
      <c r="C5" s="12" t="s">
        <v>17</v>
      </c>
      <c r="D5" s="13">
        <v>44534</v>
      </c>
      <c r="E5" s="14" t="s">
        <v>10</v>
      </c>
      <c r="F5" s="15">
        <v>3.5999999999999999E-3</v>
      </c>
      <c r="G5" s="17"/>
      <c r="H5" s="17"/>
    </row>
    <row r="6" spans="1:8" ht="31.2" x14ac:dyDescent="0.3">
      <c r="A6" s="10" t="s">
        <v>28</v>
      </c>
      <c r="B6" s="11" t="s">
        <v>25</v>
      </c>
      <c r="C6" s="12" t="s">
        <v>17</v>
      </c>
      <c r="D6" s="13">
        <v>44535</v>
      </c>
      <c r="E6" s="14" t="s">
        <v>11</v>
      </c>
      <c r="F6" s="15">
        <v>3.5000000000000001E-3</v>
      </c>
      <c r="G6" s="17"/>
      <c r="H6" s="17"/>
    </row>
    <row r="7" spans="1:8" ht="31.2" x14ac:dyDescent="0.3">
      <c r="A7" s="10" t="s">
        <v>28</v>
      </c>
      <c r="B7" s="11" t="s">
        <v>25</v>
      </c>
      <c r="C7" s="12" t="s">
        <v>17</v>
      </c>
      <c r="D7" s="13">
        <v>44536</v>
      </c>
      <c r="E7" s="14" t="s">
        <v>12</v>
      </c>
      <c r="F7" s="15">
        <v>2.7000000000000001E-3</v>
      </c>
      <c r="G7" s="17"/>
      <c r="H7" s="17"/>
    </row>
    <row r="8" spans="1:8" ht="31.2" x14ac:dyDescent="0.3">
      <c r="A8" s="10" t="s">
        <v>28</v>
      </c>
      <c r="B8" s="11" t="s">
        <v>25</v>
      </c>
      <c r="C8" s="12" t="s">
        <v>17</v>
      </c>
      <c r="D8" s="13">
        <v>44537</v>
      </c>
      <c r="E8" s="14" t="s">
        <v>13</v>
      </c>
      <c r="F8" s="15">
        <v>2.3999999999999998E-3</v>
      </c>
      <c r="G8" s="17"/>
      <c r="H8" s="17"/>
    </row>
    <row r="9" spans="1:8" ht="31.2" x14ac:dyDescent="0.3">
      <c r="A9" s="10" t="s">
        <v>28</v>
      </c>
      <c r="B9" s="11" t="s">
        <v>25</v>
      </c>
      <c r="C9" s="12" t="s">
        <v>17</v>
      </c>
      <c r="D9" s="13">
        <v>44538</v>
      </c>
      <c r="E9" s="14" t="s">
        <v>14</v>
      </c>
      <c r="F9" s="15">
        <v>2.0999999999999999E-3</v>
      </c>
      <c r="G9" s="17"/>
      <c r="H9" s="17"/>
    </row>
    <row r="10" spans="1:8" ht="31.2" x14ac:dyDescent="0.3">
      <c r="A10" s="10" t="s">
        <v>28</v>
      </c>
      <c r="B10" s="11" t="s">
        <v>25</v>
      </c>
      <c r="C10" s="12" t="s">
        <v>17</v>
      </c>
      <c r="D10" s="13">
        <v>44539</v>
      </c>
      <c r="E10" s="14" t="s">
        <v>15</v>
      </c>
      <c r="F10" s="15">
        <v>1.4E-3</v>
      </c>
      <c r="G10" s="17"/>
      <c r="H10" s="17"/>
    </row>
    <row r="11" spans="1:8" ht="31.2" x14ac:dyDescent="0.3">
      <c r="A11" s="10" t="s">
        <v>28</v>
      </c>
      <c r="B11" s="11" t="s">
        <v>25</v>
      </c>
      <c r="C11" s="12" t="s">
        <v>17</v>
      </c>
      <c r="D11" s="13">
        <v>44540</v>
      </c>
      <c r="E11" s="14" t="s">
        <v>16</v>
      </c>
      <c r="F11" s="15">
        <v>8.9999999999999998E-4</v>
      </c>
      <c r="G11" s="17"/>
      <c r="H11" s="17"/>
    </row>
    <row r="12" spans="1:8" ht="31.2" x14ac:dyDescent="0.3">
      <c r="A12" s="10" t="s">
        <v>27</v>
      </c>
      <c r="B12" s="11" t="s">
        <v>25</v>
      </c>
      <c r="C12" s="12" t="s">
        <v>17</v>
      </c>
      <c r="D12" s="13">
        <v>44531</v>
      </c>
      <c r="E12" s="14" t="s">
        <v>7</v>
      </c>
      <c r="F12" s="15">
        <v>2.3699999999999999E-2</v>
      </c>
    </row>
    <row r="13" spans="1:8" ht="31.2" x14ac:dyDescent="0.3">
      <c r="A13" s="10" t="s">
        <v>27</v>
      </c>
      <c r="B13" s="11" t="s">
        <v>25</v>
      </c>
      <c r="C13" s="12" t="s">
        <v>17</v>
      </c>
      <c r="D13" s="13">
        <v>44532</v>
      </c>
      <c r="E13" s="14" t="s">
        <v>8</v>
      </c>
      <c r="F13" s="15">
        <v>5.0000000000000001E-3</v>
      </c>
    </row>
    <row r="14" spans="1:8" ht="31.2" x14ac:dyDescent="0.3">
      <c r="A14" s="10" t="s">
        <v>27</v>
      </c>
      <c r="B14" s="11" t="s">
        <v>25</v>
      </c>
      <c r="C14" s="12" t="s">
        <v>17</v>
      </c>
      <c r="D14" s="13">
        <v>44533</v>
      </c>
      <c r="E14" s="14" t="s">
        <v>9</v>
      </c>
      <c r="F14" s="15">
        <v>2.0000000000000001E-4</v>
      </c>
    </row>
    <row r="15" spans="1:8" ht="31.2" x14ac:dyDescent="0.3">
      <c r="A15" s="10" t="s">
        <v>27</v>
      </c>
      <c r="B15" s="11" t="s">
        <v>25</v>
      </c>
      <c r="C15" s="12" t="s">
        <v>17</v>
      </c>
      <c r="D15" s="13">
        <v>44534</v>
      </c>
      <c r="E15" s="14" t="s">
        <v>10</v>
      </c>
      <c r="F15" s="15">
        <v>1E-4</v>
      </c>
    </row>
    <row r="16" spans="1:8" ht="31.2" x14ac:dyDescent="0.3">
      <c r="A16" s="10" t="s">
        <v>27</v>
      </c>
      <c r="B16" s="11" t="s">
        <v>25</v>
      </c>
      <c r="C16" s="12" t="s">
        <v>17</v>
      </c>
      <c r="D16" s="13">
        <v>44535</v>
      </c>
      <c r="E16" s="14" t="s">
        <v>11</v>
      </c>
      <c r="F16" s="15">
        <v>5.0000000000000001E-4</v>
      </c>
    </row>
    <row r="17" spans="1:6" ht="31.2" x14ac:dyDescent="0.3">
      <c r="A17" s="10" t="s">
        <v>27</v>
      </c>
      <c r="B17" s="11" t="s">
        <v>25</v>
      </c>
      <c r="C17" s="12" t="s">
        <v>17</v>
      </c>
      <c r="D17" s="13">
        <v>44536</v>
      </c>
      <c r="E17" s="14" t="s">
        <v>12</v>
      </c>
      <c r="F17" s="15">
        <v>0</v>
      </c>
    </row>
    <row r="18" spans="1:6" ht="31.2" x14ac:dyDescent="0.3">
      <c r="A18" s="10" t="s">
        <v>27</v>
      </c>
      <c r="B18" s="11" t="s">
        <v>25</v>
      </c>
      <c r="C18" s="12" t="s">
        <v>17</v>
      </c>
      <c r="D18" s="13">
        <v>44537</v>
      </c>
      <c r="E18" s="14" t="s">
        <v>13</v>
      </c>
      <c r="F18" s="15">
        <v>2.0000000000000001E-4</v>
      </c>
    </row>
    <row r="19" spans="1:6" ht="31.2" x14ac:dyDescent="0.3">
      <c r="A19" s="10" t="s">
        <v>27</v>
      </c>
      <c r="B19" s="11" t="s">
        <v>25</v>
      </c>
      <c r="C19" s="12" t="s">
        <v>17</v>
      </c>
      <c r="D19" s="13">
        <v>44538</v>
      </c>
      <c r="E19" s="14" t="s">
        <v>14</v>
      </c>
      <c r="F19" s="15">
        <v>2.9999999999999997E-4</v>
      </c>
    </row>
    <row r="20" spans="1:6" ht="31.2" x14ac:dyDescent="0.3">
      <c r="A20" s="10" t="s">
        <v>27</v>
      </c>
      <c r="B20" s="11" t="s">
        <v>25</v>
      </c>
      <c r="C20" s="12" t="s">
        <v>17</v>
      </c>
      <c r="D20" s="13">
        <v>44539</v>
      </c>
      <c r="E20" s="14" t="s">
        <v>15</v>
      </c>
      <c r="F20" s="15">
        <v>2.0000000000000001E-4</v>
      </c>
    </row>
    <row r="21" spans="1:6" ht="31.2" x14ac:dyDescent="0.3">
      <c r="A21" s="10" t="s">
        <v>27</v>
      </c>
      <c r="B21" s="11" t="s">
        <v>25</v>
      </c>
      <c r="C21" s="12" t="s">
        <v>17</v>
      </c>
      <c r="D21" s="13">
        <v>44540</v>
      </c>
      <c r="E21" s="14" t="s">
        <v>16</v>
      </c>
      <c r="F21" s="15">
        <v>1E-4</v>
      </c>
    </row>
  </sheetData>
  <sheetProtection algorithmName="SHA-512" hashValue="MizprPRCky/YPabrckGacoXa50CL/Pjilh/8r+FT3WbIdfRaHomPjEMlRVDsr7M61SUQtTIXhCaqCAYpq3DaEw==" saltValue="ftbZXpP6UKdeIBTb61wGC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02336-E6E8-4044-9184-82914E88F92B}">
  <sheetPr codeName="Sheet3"/>
  <dimension ref="A1:H30"/>
  <sheetViews>
    <sheetView showGridLines="0" zoomScale="70" zoomScaleNormal="70" workbookViewId="0"/>
  </sheetViews>
  <sheetFormatPr defaultColWidth="0" defaultRowHeight="14.4" zeroHeight="1" x14ac:dyDescent="0.3"/>
  <cols>
    <col min="1" max="1" width="62.6640625" customWidth="1"/>
    <col min="2" max="2" width="19.6640625" customWidth="1"/>
    <col min="3" max="3" width="105.6640625" customWidth="1"/>
    <col min="4" max="5" width="19.6640625" customWidth="1"/>
    <col min="6" max="6" width="26.6640625" customWidth="1"/>
    <col min="7" max="8" width="0" hidden="1" customWidth="1"/>
    <col min="9" max="16384" width="8.88671875" hidden="1"/>
  </cols>
  <sheetData>
    <row r="1" spans="1:8" ht="21" x14ac:dyDescent="0.3">
      <c r="A1" s="7" t="s">
        <v>19</v>
      </c>
      <c r="B1" s="8" t="s">
        <v>20</v>
      </c>
      <c r="C1" s="8" t="s">
        <v>21</v>
      </c>
      <c r="D1" s="8" t="s">
        <v>22</v>
      </c>
      <c r="E1" s="8" t="s">
        <v>23</v>
      </c>
      <c r="F1" s="9" t="s">
        <v>24</v>
      </c>
    </row>
    <row r="2" spans="1:8" ht="31.2" x14ac:dyDescent="0.3">
      <c r="A2" s="10" t="s">
        <v>29</v>
      </c>
      <c r="B2" s="11" t="s">
        <v>47</v>
      </c>
      <c r="C2" s="12" t="s">
        <v>18</v>
      </c>
      <c r="D2" s="13">
        <v>44531</v>
      </c>
      <c r="E2" s="14" t="s">
        <v>26</v>
      </c>
      <c r="F2" s="18">
        <v>14.45</v>
      </c>
      <c r="G2" s="17"/>
      <c r="H2" s="17"/>
    </row>
    <row r="3" spans="1:8" ht="31.2" x14ac:dyDescent="0.3">
      <c r="A3" s="10" t="s">
        <v>30</v>
      </c>
      <c r="B3" s="11" t="s">
        <v>47</v>
      </c>
      <c r="C3" s="12" t="s">
        <v>18</v>
      </c>
      <c r="D3" s="13">
        <v>44532</v>
      </c>
      <c r="E3" s="14" t="s">
        <v>26</v>
      </c>
      <c r="F3" s="18">
        <v>9.4</v>
      </c>
      <c r="G3" s="17"/>
      <c r="H3" s="17"/>
    </row>
    <row r="4" spans="1:8" ht="31.2" x14ac:dyDescent="0.3">
      <c r="A4" s="10" t="s">
        <v>31</v>
      </c>
      <c r="B4" s="11" t="s">
        <v>47</v>
      </c>
      <c r="C4" s="12" t="s">
        <v>18</v>
      </c>
      <c r="D4" s="13">
        <v>44533</v>
      </c>
      <c r="E4" s="14" t="s">
        <v>26</v>
      </c>
      <c r="F4" s="18">
        <v>7.14</v>
      </c>
      <c r="G4" s="17"/>
      <c r="H4" s="17"/>
    </row>
    <row r="5" spans="1:8" ht="31.2" x14ac:dyDescent="0.3">
      <c r="A5" s="10" t="s">
        <v>32</v>
      </c>
      <c r="B5" s="11" t="s">
        <v>47</v>
      </c>
      <c r="C5" s="12" t="s">
        <v>18</v>
      </c>
      <c r="D5" s="13">
        <v>44534</v>
      </c>
      <c r="E5" s="14" t="s">
        <v>26</v>
      </c>
      <c r="F5" s="18">
        <v>3.47</v>
      </c>
      <c r="G5" s="17"/>
      <c r="H5" s="17"/>
    </row>
    <row r="6" spans="1:8" ht="36" x14ac:dyDescent="0.3">
      <c r="A6" s="10" t="s">
        <v>33</v>
      </c>
      <c r="B6" s="11" t="s">
        <v>47</v>
      </c>
      <c r="C6" s="12" t="s">
        <v>18</v>
      </c>
      <c r="D6" s="13">
        <v>44535</v>
      </c>
      <c r="E6" s="14" t="s">
        <v>26</v>
      </c>
      <c r="F6" s="18">
        <v>1.26</v>
      </c>
      <c r="G6" s="17"/>
      <c r="H6" s="17"/>
    </row>
    <row r="7" spans="1:8" ht="31.2" x14ac:dyDescent="0.3">
      <c r="A7" s="10" t="s">
        <v>34</v>
      </c>
      <c r="B7" s="11" t="s">
        <v>47</v>
      </c>
      <c r="C7" s="12" t="s">
        <v>18</v>
      </c>
      <c r="D7" s="13">
        <v>44536</v>
      </c>
      <c r="E7" s="14" t="s">
        <v>26</v>
      </c>
      <c r="F7" s="18">
        <v>0.97</v>
      </c>
      <c r="G7" s="17"/>
      <c r="H7" s="17"/>
    </row>
    <row r="8" spans="1:8" ht="31.2" x14ac:dyDescent="0.3">
      <c r="A8" s="10" t="s">
        <v>35</v>
      </c>
      <c r="B8" s="11" t="s">
        <v>47</v>
      </c>
      <c r="C8" s="12" t="s">
        <v>18</v>
      </c>
      <c r="D8" s="13">
        <v>44537</v>
      </c>
      <c r="E8" s="14" t="s">
        <v>26</v>
      </c>
      <c r="F8" s="18">
        <v>0.88</v>
      </c>
      <c r="G8" s="17"/>
      <c r="H8" s="17"/>
    </row>
    <row r="9" spans="1:8" ht="31.2" x14ac:dyDescent="0.3">
      <c r="A9" s="10" t="s">
        <v>36</v>
      </c>
      <c r="B9" s="11" t="s">
        <v>47</v>
      </c>
      <c r="C9" s="12" t="s">
        <v>18</v>
      </c>
      <c r="D9" s="13">
        <v>44538</v>
      </c>
      <c r="E9" s="14" t="s">
        <v>26</v>
      </c>
      <c r="F9" s="18">
        <v>0.56999999999999995</v>
      </c>
      <c r="G9" s="17"/>
      <c r="H9" s="17"/>
    </row>
    <row r="10" spans="1:8" ht="31.2" x14ac:dyDescent="0.3">
      <c r="A10" s="10" t="s">
        <v>37</v>
      </c>
      <c r="B10" s="11" t="s">
        <v>47</v>
      </c>
      <c r="C10" s="12" t="s">
        <v>18</v>
      </c>
      <c r="D10" s="13">
        <v>44539</v>
      </c>
      <c r="E10" s="14" t="s">
        <v>26</v>
      </c>
      <c r="F10" s="18">
        <v>0.54</v>
      </c>
      <c r="G10" s="17"/>
      <c r="H10" s="17"/>
    </row>
    <row r="11" spans="1:8" ht="31.2" x14ac:dyDescent="0.3">
      <c r="A11" s="10" t="s">
        <v>38</v>
      </c>
      <c r="B11" s="11" t="s">
        <v>47</v>
      </c>
      <c r="C11" s="12" t="s">
        <v>18</v>
      </c>
      <c r="D11" s="13">
        <v>44540</v>
      </c>
      <c r="E11" s="14" t="s">
        <v>26</v>
      </c>
      <c r="F11" s="18">
        <v>1.33</v>
      </c>
      <c r="G11" s="17"/>
      <c r="H11" s="17"/>
    </row>
    <row r="12" spans="1:8" ht="31.2" x14ac:dyDescent="0.3">
      <c r="A12" s="10" t="s">
        <v>39</v>
      </c>
      <c r="B12" s="11" t="s">
        <v>47</v>
      </c>
      <c r="C12" s="12" t="s">
        <v>18</v>
      </c>
      <c r="D12" s="13">
        <v>44531</v>
      </c>
      <c r="E12" s="14" t="s">
        <v>26</v>
      </c>
      <c r="F12" s="18">
        <v>0.02</v>
      </c>
    </row>
    <row r="13" spans="1:8" ht="31.2" x14ac:dyDescent="0.3">
      <c r="A13" s="10" t="s">
        <v>40</v>
      </c>
      <c r="B13" s="11" t="s">
        <v>47</v>
      </c>
      <c r="C13" s="12" t="s">
        <v>18</v>
      </c>
      <c r="D13" s="13">
        <v>44532</v>
      </c>
      <c r="E13" s="14" t="s">
        <v>26</v>
      </c>
      <c r="F13" s="18">
        <v>2.44</v>
      </c>
    </row>
    <row r="14" spans="1:8" ht="31.2" x14ac:dyDescent="0.3">
      <c r="A14" s="10" t="s">
        <v>41</v>
      </c>
      <c r="B14" s="11" t="s">
        <v>47</v>
      </c>
      <c r="C14" s="12" t="s">
        <v>18</v>
      </c>
      <c r="D14" s="13">
        <v>44533</v>
      </c>
      <c r="E14" s="14" t="s">
        <v>26</v>
      </c>
      <c r="F14" s="18">
        <v>0.4</v>
      </c>
    </row>
    <row r="15" spans="1:8" ht="36" x14ac:dyDescent="0.3">
      <c r="A15" s="10" t="s">
        <v>42</v>
      </c>
      <c r="B15" s="11" t="s">
        <v>47</v>
      </c>
      <c r="C15" s="12" t="s">
        <v>18</v>
      </c>
      <c r="D15" s="13">
        <v>44534</v>
      </c>
      <c r="E15" s="14" t="s">
        <v>26</v>
      </c>
      <c r="F15" s="18">
        <v>0.18</v>
      </c>
    </row>
    <row r="16" spans="1:8" ht="31.2" x14ac:dyDescent="0.3">
      <c r="A16" s="10" t="s">
        <v>43</v>
      </c>
      <c r="B16" s="11" t="s">
        <v>47</v>
      </c>
      <c r="C16" s="12" t="s">
        <v>18</v>
      </c>
      <c r="D16" s="13">
        <v>44535</v>
      </c>
      <c r="E16" s="14" t="s">
        <v>26</v>
      </c>
      <c r="F16" s="18">
        <v>0.16</v>
      </c>
    </row>
    <row r="17" spans="1:7" ht="31.2" x14ac:dyDescent="0.3">
      <c r="A17" s="10" t="s">
        <v>44</v>
      </c>
      <c r="B17" s="11" t="s">
        <v>47</v>
      </c>
      <c r="C17" s="12" t="s">
        <v>18</v>
      </c>
      <c r="D17" s="13">
        <v>44536</v>
      </c>
      <c r="E17" s="14" t="s">
        <v>26</v>
      </c>
      <c r="F17" s="18">
        <v>0.27</v>
      </c>
    </row>
    <row r="18" spans="1:7" ht="31.2" x14ac:dyDescent="0.3">
      <c r="A18" s="10" t="s">
        <v>45</v>
      </c>
      <c r="B18" s="11" t="s">
        <v>47</v>
      </c>
      <c r="C18" s="12" t="s">
        <v>18</v>
      </c>
      <c r="D18" s="13">
        <v>44537</v>
      </c>
      <c r="E18" s="14" t="s">
        <v>26</v>
      </c>
      <c r="F18" s="18">
        <v>0.04</v>
      </c>
    </row>
    <row r="19" spans="1:7" ht="31.2" x14ac:dyDescent="0.3">
      <c r="A19" s="10" t="s">
        <v>46</v>
      </c>
      <c r="B19" s="11" t="s">
        <v>47</v>
      </c>
      <c r="C19" s="12" t="s">
        <v>18</v>
      </c>
      <c r="D19" s="13">
        <v>44538</v>
      </c>
      <c r="E19" s="14" t="s">
        <v>26</v>
      </c>
      <c r="F19" s="18">
        <v>1.31</v>
      </c>
    </row>
    <row r="20" spans="1:7" ht="36" x14ac:dyDescent="0.3">
      <c r="A20" s="10" t="s">
        <v>48</v>
      </c>
      <c r="B20" s="11" t="s">
        <v>25</v>
      </c>
      <c r="C20" s="12" t="s">
        <v>18</v>
      </c>
      <c r="D20" s="13">
        <v>44539</v>
      </c>
      <c r="E20" s="14" t="s">
        <v>26</v>
      </c>
      <c r="F20" s="15">
        <v>1.7999999999999999E-2</v>
      </c>
      <c r="G20" s="16"/>
    </row>
    <row r="21" spans="1:7" ht="36" x14ac:dyDescent="0.3">
      <c r="A21" s="10" t="s">
        <v>49</v>
      </c>
      <c r="B21" s="11" t="s">
        <v>25</v>
      </c>
      <c r="C21" s="12" t="s">
        <v>18</v>
      </c>
      <c r="D21" s="13">
        <v>44540</v>
      </c>
      <c r="E21" s="14" t="s">
        <v>26</v>
      </c>
      <c r="F21" s="15">
        <v>9.8500000000000004E-2</v>
      </c>
      <c r="G21" s="16"/>
    </row>
    <row r="22" spans="1:7" ht="54" x14ac:dyDescent="0.3">
      <c r="A22" s="10" t="s">
        <v>50</v>
      </c>
      <c r="B22" s="11" t="s">
        <v>25</v>
      </c>
      <c r="C22" s="12" t="s">
        <v>18</v>
      </c>
      <c r="D22" s="13">
        <v>44541</v>
      </c>
      <c r="E22" s="14" t="s">
        <v>26</v>
      </c>
      <c r="F22" s="15">
        <v>1.32E-2</v>
      </c>
      <c r="G22" s="16"/>
    </row>
    <row r="23" spans="1:7" ht="36" x14ac:dyDescent="0.3">
      <c r="A23" s="10" t="s">
        <v>51</v>
      </c>
      <c r="B23" s="11" t="s">
        <v>25</v>
      </c>
      <c r="C23" s="12" t="s">
        <v>18</v>
      </c>
      <c r="D23" s="13">
        <v>44542</v>
      </c>
      <c r="E23" s="14" t="s">
        <v>26</v>
      </c>
      <c r="F23" s="15">
        <v>1.15E-2</v>
      </c>
      <c r="G23" s="16"/>
    </row>
    <row r="24" spans="1:7" ht="54" x14ac:dyDescent="0.3">
      <c r="A24" s="10" t="s">
        <v>52</v>
      </c>
      <c r="B24" s="11" t="s">
        <v>25</v>
      </c>
      <c r="C24" s="12" t="s">
        <v>18</v>
      </c>
      <c r="D24" s="13">
        <v>44543</v>
      </c>
      <c r="E24" s="14" t="s">
        <v>26</v>
      </c>
      <c r="F24" s="15">
        <v>4.8999999999999998E-3</v>
      </c>
      <c r="G24" s="16"/>
    </row>
    <row r="25" spans="1:7" ht="36" x14ac:dyDescent="0.3">
      <c r="A25" s="10" t="s">
        <v>53</v>
      </c>
      <c r="B25" s="11" t="s">
        <v>25</v>
      </c>
      <c r="C25" s="12" t="s">
        <v>18</v>
      </c>
      <c r="D25" s="13">
        <v>44544</v>
      </c>
      <c r="E25" s="14" t="s">
        <v>26</v>
      </c>
      <c r="F25" s="15">
        <v>8.0000000000000004E-4</v>
      </c>
      <c r="G25" s="16"/>
    </row>
    <row r="26" spans="1:7" ht="54" x14ac:dyDescent="0.3">
      <c r="A26" s="10" t="s">
        <v>54</v>
      </c>
      <c r="B26" s="11" t="s">
        <v>25</v>
      </c>
      <c r="C26" s="12" t="s">
        <v>18</v>
      </c>
      <c r="D26" s="13">
        <v>44545</v>
      </c>
      <c r="E26" s="14" t="s">
        <v>26</v>
      </c>
      <c r="F26" s="15">
        <v>7.4000000000000003E-3</v>
      </c>
      <c r="G26" s="16"/>
    </row>
    <row r="27" spans="1:7" ht="36" x14ac:dyDescent="0.3">
      <c r="A27" s="10" t="s">
        <v>55</v>
      </c>
      <c r="B27" s="11" t="s">
        <v>25</v>
      </c>
      <c r="C27" s="12" t="s">
        <v>18</v>
      </c>
      <c r="D27" s="13">
        <v>44546</v>
      </c>
      <c r="E27" s="14" t="s">
        <v>26</v>
      </c>
      <c r="F27" s="15">
        <v>3.8E-3</v>
      </c>
      <c r="G27" s="16"/>
    </row>
    <row r="28" spans="1:7" ht="54" x14ac:dyDescent="0.3">
      <c r="A28" s="10" t="s">
        <v>56</v>
      </c>
      <c r="B28" s="11" t="s">
        <v>25</v>
      </c>
      <c r="C28" s="12" t="s">
        <v>18</v>
      </c>
      <c r="D28" s="13">
        <v>44547</v>
      </c>
      <c r="E28" s="14" t="s">
        <v>26</v>
      </c>
      <c r="F28" s="15">
        <v>8.6E-3</v>
      </c>
      <c r="G28" s="16"/>
    </row>
    <row r="29" spans="1:7" hidden="1" x14ac:dyDescent="0.3">
      <c r="F29" s="6"/>
    </row>
    <row r="30" spans="1:7" hidden="1" x14ac:dyDescent="0.3">
      <c r="F30" s="6"/>
    </row>
  </sheetData>
  <sheetProtection algorithmName="SHA-512" hashValue="2TEQzbOGPI1XuHs8VVJOEfJ8HEbo7PfpG+trKaSJ7PxRly8bFfp9c4/u03+cdnVZiv3New8fD7D6FRbz8b2FNw==" saltValue="0KHwmE/b6zmT8me4uqbCh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8B23-8EE4-422D-8E81-ADA0064D1E58}">
  <sheetPr codeName="Sheet20">
    <pageSetUpPr fitToPage="1"/>
  </sheetPr>
  <dimension ref="A1:AC84"/>
  <sheetViews>
    <sheetView showGridLines="0" topLeftCell="C3" zoomScale="55" zoomScaleNormal="55" zoomScaleSheetLayoutView="50" workbookViewId="0">
      <selection activeCell="C3" sqref="C3"/>
    </sheetView>
  </sheetViews>
  <sheetFormatPr defaultColWidth="0" defaultRowHeight="0" customHeight="1" zeroHeight="1" x14ac:dyDescent="0.3"/>
  <cols>
    <col min="1" max="1" width="15.88671875" style="19" hidden="1" customWidth="1"/>
    <col min="2" max="2" width="3.109375" style="19" hidden="1" customWidth="1"/>
    <col min="3" max="3" width="3.88671875" customWidth="1"/>
    <col min="4" max="5" width="11.109375" customWidth="1"/>
    <col min="6" max="6" width="14.109375" customWidth="1"/>
    <col min="7" max="21" width="11.5546875" customWidth="1"/>
    <col min="22" max="22" width="2.88671875" customWidth="1"/>
    <col min="23" max="28" width="11.5546875" customWidth="1"/>
    <col min="29" max="29" width="2.88671875" style="19" customWidth="1"/>
    <col min="30" max="16384" width="9.109375" style="19" hidden="1"/>
  </cols>
  <sheetData>
    <row r="1" spans="1:28" ht="15" hidden="1" customHeight="1" thickBot="1" x14ac:dyDescent="0.35">
      <c r="D1" s="19"/>
      <c r="F1" s="19" t="s">
        <v>57</v>
      </c>
      <c r="G1" s="19" t="s">
        <v>57</v>
      </c>
      <c r="H1" s="19" t="s">
        <v>58</v>
      </c>
      <c r="I1" s="19" t="s">
        <v>58</v>
      </c>
      <c r="J1" s="19" t="s">
        <v>59</v>
      </c>
      <c r="K1" s="19" t="s">
        <v>59</v>
      </c>
      <c r="L1" s="19" t="s">
        <v>60</v>
      </c>
      <c r="M1" s="19" t="s">
        <v>60</v>
      </c>
      <c r="N1" s="19" t="s">
        <v>61</v>
      </c>
      <c r="O1" s="19" t="s">
        <v>61</v>
      </c>
      <c r="P1" s="19" t="s">
        <v>62</v>
      </c>
      <c r="Q1" s="19" t="s">
        <v>62</v>
      </c>
      <c r="R1" s="19" t="s">
        <v>63</v>
      </c>
      <c r="S1" s="19" t="s">
        <v>63</v>
      </c>
      <c r="T1" s="19" t="s">
        <v>64</v>
      </c>
      <c r="U1" s="19" t="s">
        <v>64</v>
      </c>
    </row>
    <row r="2" spans="1:28" ht="77.25" hidden="1" customHeight="1" thickBot="1" x14ac:dyDescent="0.35">
      <c r="A2" s="20" t="str">
        <f>'[1]Reference Dates'!$C$8</f>
        <v>202112</v>
      </c>
      <c r="D2" s="19"/>
      <c r="F2" s="21">
        <f t="shared" ref="F2:K2" si="0">TEXT(F11,"YYYYMM")+0</f>
        <v>202106</v>
      </c>
      <c r="G2" s="21">
        <f t="shared" si="0"/>
        <v>202112</v>
      </c>
      <c r="H2" s="21">
        <f t="shared" si="0"/>
        <v>202106</v>
      </c>
      <c r="I2" s="21">
        <f t="shared" si="0"/>
        <v>202112</v>
      </c>
      <c r="J2" s="21">
        <f t="shared" si="0"/>
        <v>202106</v>
      </c>
      <c r="K2" s="21">
        <f t="shared" si="0"/>
        <v>202112</v>
      </c>
      <c r="L2" s="21">
        <f>TEXT(J11,"YYYYMM")+0</f>
        <v>202106</v>
      </c>
      <c r="M2" s="21">
        <f t="shared" ref="M2" si="1">TEXT(K11,"YYYYMM")+0</f>
        <v>202112</v>
      </c>
      <c r="N2" s="21">
        <f>TEXT(J11,"YYYYMM")+0</f>
        <v>202106</v>
      </c>
      <c r="O2" s="21">
        <f>TEXT(K11,"YYYYMM")+0</f>
        <v>202112</v>
      </c>
      <c r="P2" s="21">
        <f t="shared" ref="P2:U2" si="2">TEXT(L11,"YYYYMM")+0</f>
        <v>202106</v>
      </c>
      <c r="Q2" s="21">
        <f t="shared" si="2"/>
        <v>202112</v>
      </c>
      <c r="R2" s="21">
        <f t="shared" si="2"/>
        <v>202106</v>
      </c>
      <c r="S2" s="21">
        <f t="shared" si="2"/>
        <v>202112</v>
      </c>
      <c r="T2" s="21">
        <f t="shared" si="2"/>
        <v>202106</v>
      </c>
      <c r="U2" s="21">
        <f t="shared" si="2"/>
        <v>202112</v>
      </c>
    </row>
    <row r="3" spans="1:28" s="23" customFormat="1" ht="60" customHeight="1" x14ac:dyDescent="0.7">
      <c r="A3" s="22">
        <f>DATE(LEFT(A2,4),RIGHT(A2,2),1)</f>
        <v>44531</v>
      </c>
      <c r="C3" s="24"/>
      <c r="D3" s="93" t="s">
        <v>65</v>
      </c>
      <c r="E3" s="93"/>
      <c r="F3" s="93"/>
      <c r="G3" s="93"/>
      <c r="H3" s="93"/>
      <c r="I3" s="93"/>
      <c r="J3" s="93"/>
      <c r="K3" s="93"/>
      <c r="L3" s="93"/>
      <c r="M3" s="93"/>
      <c r="N3" s="93"/>
      <c r="O3" s="93"/>
      <c r="P3" s="93"/>
      <c r="Q3" s="93"/>
      <c r="R3" s="93"/>
      <c r="S3" s="93"/>
      <c r="T3" s="93"/>
      <c r="U3" s="93"/>
      <c r="V3" s="93"/>
      <c r="W3" s="93"/>
      <c r="X3" s="93"/>
      <c r="Y3" s="93"/>
      <c r="Z3" s="93"/>
      <c r="AA3" s="93"/>
      <c r="AB3" s="93"/>
    </row>
    <row r="4" spans="1:28" s="25" customFormat="1" ht="39.9" customHeight="1" thickBot="1" x14ac:dyDescent="0.55000000000000004">
      <c r="C4" s="26"/>
      <c r="D4" s="94" t="s">
        <v>66</v>
      </c>
      <c r="E4" s="94"/>
      <c r="F4" s="94"/>
      <c r="G4" s="94"/>
      <c r="H4" s="94"/>
      <c r="I4" s="94"/>
      <c r="J4" s="94"/>
      <c r="K4" s="94"/>
      <c r="L4" s="94"/>
      <c r="M4" s="94"/>
      <c r="N4" s="94"/>
      <c r="O4" s="94"/>
      <c r="P4" s="94"/>
      <c r="Q4" s="94"/>
      <c r="R4" s="94"/>
      <c r="S4" s="94"/>
      <c r="T4" s="94"/>
      <c r="U4" s="94"/>
      <c r="V4" s="94"/>
      <c r="W4" s="94"/>
      <c r="X4" s="94"/>
      <c r="Y4" s="94"/>
      <c r="Z4" s="94"/>
      <c r="AA4" s="94"/>
      <c r="AB4" s="94"/>
    </row>
    <row r="5" spans="1:28" ht="15" customHeight="1" thickTop="1" x14ac:dyDescent="0.7">
      <c r="A5" s="27"/>
      <c r="B5" s="28"/>
      <c r="D5" s="29"/>
      <c r="E5" s="29"/>
      <c r="F5" s="30"/>
      <c r="G5" s="30"/>
      <c r="H5" s="30"/>
      <c r="I5" s="29"/>
      <c r="J5" s="29"/>
      <c r="K5" s="29"/>
      <c r="L5" s="29"/>
      <c r="M5" s="29"/>
      <c r="N5" s="29"/>
      <c r="O5" s="29"/>
      <c r="P5" s="29"/>
      <c r="R5" s="29"/>
      <c r="T5" s="29"/>
      <c r="V5" s="19"/>
      <c r="W5" s="19"/>
      <c r="X5" s="19"/>
      <c r="Y5" s="19"/>
      <c r="Z5" s="19"/>
      <c r="AA5" s="19"/>
      <c r="AB5" s="19"/>
    </row>
    <row r="6" spans="1:28" s="34" customFormat="1" ht="39.9" customHeight="1" x14ac:dyDescent="0.7">
      <c r="A6" s="27"/>
      <c r="B6" s="31"/>
      <c r="C6" s="32"/>
      <c r="D6" s="95"/>
      <c r="E6" s="96"/>
      <c r="F6" s="96"/>
      <c r="G6" s="96"/>
      <c r="H6" s="96"/>
      <c r="I6" s="96"/>
      <c r="J6" s="96"/>
      <c r="K6" s="96"/>
      <c r="L6" s="96"/>
      <c r="M6" s="96"/>
      <c r="N6" s="96"/>
      <c r="O6" s="96"/>
      <c r="P6" s="96"/>
      <c r="Q6" s="96"/>
      <c r="R6" s="96"/>
      <c r="S6" s="96"/>
      <c r="T6" s="96"/>
      <c r="U6" s="33"/>
    </row>
    <row r="7" spans="1:28" ht="15" customHeight="1" x14ac:dyDescent="0.6">
      <c r="B7" s="35" t="s">
        <v>67</v>
      </c>
      <c r="C7" s="32"/>
      <c r="D7" s="97" t="s">
        <v>68</v>
      </c>
      <c r="E7" s="97"/>
      <c r="F7" s="97"/>
      <c r="G7" s="97"/>
      <c r="H7" s="97"/>
      <c r="I7" s="97"/>
      <c r="J7" s="97"/>
      <c r="K7" s="97"/>
      <c r="L7" s="97"/>
      <c r="M7" s="97"/>
      <c r="N7" s="97"/>
      <c r="O7" s="97"/>
      <c r="P7" s="97"/>
      <c r="Q7" s="97"/>
      <c r="R7" s="97"/>
      <c r="S7" s="97"/>
      <c r="T7" s="97"/>
      <c r="U7" s="97"/>
    </row>
    <row r="8" spans="1:28" ht="31.5" customHeight="1" x14ac:dyDescent="0.3">
      <c r="C8" s="35"/>
      <c r="D8" s="97"/>
      <c r="E8" s="97"/>
      <c r="F8" s="97"/>
      <c r="G8" s="97"/>
      <c r="H8" s="97"/>
      <c r="I8" s="97"/>
      <c r="J8" s="97"/>
      <c r="K8" s="97"/>
      <c r="L8" s="97"/>
      <c r="M8" s="97"/>
      <c r="N8" s="97"/>
      <c r="O8" s="97"/>
      <c r="P8" s="97"/>
      <c r="Q8" s="97"/>
      <c r="R8" s="97"/>
      <c r="S8" s="97"/>
      <c r="T8" s="97"/>
      <c r="U8" s="97"/>
    </row>
    <row r="9" spans="1:28" ht="21" customHeight="1" x14ac:dyDescent="0.3">
      <c r="C9" s="35"/>
      <c r="D9" s="76" t="s">
        <v>69</v>
      </c>
      <c r="E9" s="76"/>
      <c r="F9" s="98" t="s">
        <v>70</v>
      </c>
      <c r="G9" s="99"/>
      <c r="H9" s="98" t="s">
        <v>71</v>
      </c>
      <c r="I9" s="99"/>
      <c r="J9" s="78" t="s">
        <v>72</v>
      </c>
      <c r="K9" s="80"/>
      <c r="L9" s="104" t="s">
        <v>73</v>
      </c>
      <c r="M9" s="105"/>
      <c r="N9" s="78" t="s">
        <v>74</v>
      </c>
      <c r="O9" s="80"/>
      <c r="P9" s="87" t="s">
        <v>73</v>
      </c>
      <c r="Q9" s="87"/>
      <c r="R9" s="87"/>
      <c r="S9" s="87"/>
      <c r="T9" s="87"/>
      <c r="U9" s="87"/>
    </row>
    <row r="10" spans="1:28" ht="96" customHeight="1" x14ac:dyDescent="0.3">
      <c r="C10" s="35"/>
      <c r="D10" s="82"/>
      <c r="E10" s="82"/>
      <c r="F10" s="100"/>
      <c r="G10" s="101"/>
      <c r="H10" s="100"/>
      <c r="I10" s="101"/>
      <c r="J10" s="102"/>
      <c r="K10" s="103"/>
      <c r="L10" s="91" t="s">
        <v>75</v>
      </c>
      <c r="M10" s="92"/>
      <c r="N10" s="102"/>
      <c r="O10" s="103"/>
      <c r="P10" s="91" t="s">
        <v>76</v>
      </c>
      <c r="Q10" s="92"/>
      <c r="R10" s="91" t="s">
        <v>77</v>
      </c>
      <c r="S10" s="92"/>
      <c r="T10" s="91" t="s">
        <v>78</v>
      </c>
      <c r="U10" s="92"/>
      <c r="V10" s="19"/>
    </row>
    <row r="11" spans="1:28" s="36" customFormat="1" ht="18" x14ac:dyDescent="0.3">
      <c r="B11" s="37"/>
      <c r="C11" s="38"/>
      <c r="D11" s="39"/>
      <c r="E11" s="40"/>
      <c r="F11" s="41">
        <v>44377</v>
      </c>
      <c r="G11" s="42">
        <v>44561</v>
      </c>
      <c r="H11" s="41">
        <v>44377</v>
      </c>
      <c r="I11" s="42">
        <v>44561</v>
      </c>
      <c r="J11" s="41">
        <v>44377</v>
      </c>
      <c r="K11" s="42">
        <v>44561</v>
      </c>
      <c r="L11" s="41">
        <v>44377</v>
      </c>
      <c r="M11" s="42">
        <v>44561</v>
      </c>
      <c r="N11" s="41">
        <v>44377</v>
      </c>
      <c r="O11" s="42">
        <v>44561</v>
      </c>
      <c r="P11" s="41">
        <v>44377</v>
      </c>
      <c r="Q11" s="42">
        <v>44561</v>
      </c>
      <c r="R11" s="41">
        <v>44377</v>
      </c>
      <c r="S11" s="42">
        <v>44561</v>
      </c>
      <c r="T11" s="41">
        <v>44377</v>
      </c>
      <c r="U11" s="42">
        <v>44561</v>
      </c>
      <c r="W11" s="43"/>
      <c r="X11" s="43"/>
      <c r="Y11" s="43"/>
      <c r="Z11" s="43"/>
      <c r="AA11" s="43"/>
      <c r="AB11" s="43"/>
    </row>
    <row r="12" spans="1:28" ht="21" customHeight="1" x14ac:dyDescent="0.3">
      <c r="A12" s="19">
        <v>1</v>
      </c>
      <c r="B12" s="35" t="s">
        <v>8</v>
      </c>
      <c r="D12" s="71" t="s">
        <v>8</v>
      </c>
      <c r="E12" s="72"/>
      <c r="F12" s="44">
        <v>14488.17564474</v>
      </c>
      <c r="G12" s="45">
        <v>16693.211923859999</v>
      </c>
      <c r="H12" s="46">
        <v>1034.3040551600002</v>
      </c>
      <c r="I12" s="46">
        <v>532.86633191999999</v>
      </c>
      <c r="J12" s="47">
        <v>1424.1597871499998</v>
      </c>
      <c r="K12" s="48">
        <v>1005.89458098</v>
      </c>
      <c r="L12" s="47">
        <v>1275.47872932</v>
      </c>
      <c r="M12" s="48">
        <v>882.90995769000006</v>
      </c>
      <c r="N12" s="49">
        <v>12013.184361599999</v>
      </c>
      <c r="O12" s="45">
        <v>15137.8053464</v>
      </c>
      <c r="P12" s="46">
        <v>965.6983168700001</v>
      </c>
      <c r="Q12" s="45">
        <v>1612.8664143999999</v>
      </c>
      <c r="R12" s="46">
        <v>6712.6807600499997</v>
      </c>
      <c r="S12" s="45">
        <v>7778.6794531200003</v>
      </c>
      <c r="T12" s="46">
        <v>3999.9665379300009</v>
      </c>
      <c r="U12" s="45">
        <v>4295.1535352699993</v>
      </c>
      <c r="V12" s="19"/>
    </row>
    <row r="13" spans="1:28" ht="21" customHeight="1" x14ac:dyDescent="0.3">
      <c r="A13" s="19">
        <v>2</v>
      </c>
      <c r="B13" s="35" t="s">
        <v>79</v>
      </c>
      <c r="D13" s="71" t="s">
        <v>79</v>
      </c>
      <c r="E13" s="72"/>
      <c r="F13" s="50">
        <v>369.76476858004725</v>
      </c>
      <c r="G13" s="51">
        <v>640.75024700800964</v>
      </c>
      <c r="H13" s="50">
        <v>14.4550914800472</v>
      </c>
      <c r="I13" s="50">
        <v>16.52222349800968</v>
      </c>
      <c r="J13" s="52" t="s">
        <v>126</v>
      </c>
      <c r="K13" s="53" t="s">
        <v>126</v>
      </c>
      <c r="L13" s="52" t="s">
        <v>126</v>
      </c>
      <c r="M13" s="53" t="s">
        <v>126</v>
      </c>
      <c r="N13" s="54">
        <v>355.30967710000004</v>
      </c>
      <c r="O13" s="51">
        <v>624.22802350999996</v>
      </c>
      <c r="P13" s="50">
        <v>11.504424</v>
      </c>
      <c r="Q13" s="51">
        <v>12.648600999999999</v>
      </c>
      <c r="R13" s="50">
        <v>324.16850299999999</v>
      </c>
      <c r="S13" s="51">
        <v>592.31583799999999</v>
      </c>
      <c r="T13" s="50">
        <v>19.627846100000003</v>
      </c>
      <c r="U13" s="51">
        <v>19.254643509999998</v>
      </c>
      <c r="V13" s="19"/>
    </row>
    <row r="14" spans="1:28" ht="21" customHeight="1" x14ac:dyDescent="0.3">
      <c r="A14" s="19">
        <v>3</v>
      </c>
      <c r="B14" s="35" t="s">
        <v>12</v>
      </c>
      <c r="D14" s="71" t="s">
        <v>12</v>
      </c>
      <c r="E14" s="72"/>
      <c r="F14" s="46">
        <v>114.68350547090705</v>
      </c>
      <c r="G14" s="45">
        <v>104.05562940996012</v>
      </c>
      <c r="H14" s="46">
        <v>2.1464362409244298</v>
      </c>
      <c r="I14" s="46">
        <v>0.64986194907454697</v>
      </c>
      <c r="J14" s="47">
        <v>102.08508027405664</v>
      </c>
      <c r="K14" s="48">
        <v>93.88996829941712</v>
      </c>
      <c r="L14" s="47">
        <v>91.932201656611099</v>
      </c>
      <c r="M14" s="48">
        <v>93.88996829941712</v>
      </c>
      <c r="N14" s="49">
        <v>10.451988955925964</v>
      </c>
      <c r="O14" s="45">
        <v>9.5157991614684541</v>
      </c>
      <c r="P14" s="46">
        <v>5.1129972389800003E-4</v>
      </c>
      <c r="Q14" s="45">
        <v>5.1129972389800003E-4</v>
      </c>
      <c r="R14" s="46">
        <v>0</v>
      </c>
      <c r="S14" s="45">
        <v>0</v>
      </c>
      <c r="T14" s="46">
        <v>10.451477656202067</v>
      </c>
      <c r="U14" s="45">
        <v>9.5152878617445555</v>
      </c>
      <c r="V14" s="19"/>
    </row>
    <row r="15" spans="1:28" ht="21" customHeight="1" x14ac:dyDescent="0.3">
      <c r="A15" s="19">
        <v>4</v>
      </c>
      <c r="B15" s="35" t="s">
        <v>13</v>
      </c>
      <c r="D15" s="71" t="s">
        <v>13</v>
      </c>
      <c r="E15" s="72"/>
      <c r="F15" s="50">
        <v>114.98127700000001</v>
      </c>
      <c r="G15" s="51">
        <v>95.508257</v>
      </c>
      <c r="H15" s="50">
        <v>32.939615000000003</v>
      </c>
      <c r="I15" s="50">
        <v>16.362684999999999</v>
      </c>
      <c r="J15" s="52">
        <v>0</v>
      </c>
      <c r="K15" s="53">
        <v>0</v>
      </c>
      <c r="L15" s="52">
        <v>0</v>
      </c>
      <c r="M15" s="53">
        <v>0</v>
      </c>
      <c r="N15" s="54">
        <v>82.041662000000002</v>
      </c>
      <c r="O15" s="51">
        <v>79.145572000000001</v>
      </c>
      <c r="P15" s="50">
        <v>1.1913210000000001</v>
      </c>
      <c r="Q15" s="51">
        <v>11.961715999999999</v>
      </c>
      <c r="R15" s="50">
        <v>20.060824</v>
      </c>
      <c r="S15" s="51">
        <v>20.479735000000002</v>
      </c>
      <c r="T15" s="50">
        <v>60.789516999999996</v>
      </c>
      <c r="U15" s="51">
        <v>46.704121000000001</v>
      </c>
      <c r="V15" s="19"/>
    </row>
    <row r="16" spans="1:28" s="55" customFormat="1" ht="21" customHeight="1" x14ac:dyDescent="0.4">
      <c r="A16" s="19">
        <v>5</v>
      </c>
      <c r="B16" s="35" t="s">
        <v>80</v>
      </c>
      <c r="D16" s="71" t="s">
        <v>80</v>
      </c>
      <c r="E16" s="72"/>
      <c r="F16" s="46">
        <v>88.939286919334592</v>
      </c>
      <c r="G16" s="45">
        <v>81.467531378228315</v>
      </c>
      <c r="H16" s="46">
        <v>1.3121729833647211</v>
      </c>
      <c r="I16" s="46">
        <v>1.6632392791053181</v>
      </c>
      <c r="J16" s="47">
        <v>0</v>
      </c>
      <c r="K16" s="48">
        <v>0</v>
      </c>
      <c r="L16" s="47">
        <v>0</v>
      </c>
      <c r="M16" s="48">
        <v>0</v>
      </c>
      <c r="N16" s="49">
        <v>87.627113935969874</v>
      </c>
      <c r="O16" s="45">
        <v>79.804292099123018</v>
      </c>
      <c r="P16" s="46">
        <v>20.293871390458257</v>
      </c>
      <c r="Q16" s="45">
        <v>22.426885549923561</v>
      </c>
      <c r="R16" s="46">
        <v>29.448290097300692</v>
      </c>
      <c r="S16" s="45">
        <v>18.783754646391504</v>
      </c>
      <c r="T16" s="46">
        <v>37.884952487445069</v>
      </c>
      <c r="U16" s="45">
        <v>38.593651902807949</v>
      </c>
      <c r="W16"/>
      <c r="X16"/>
      <c r="Y16"/>
      <c r="Z16"/>
      <c r="AA16"/>
      <c r="AB16"/>
    </row>
    <row r="17" spans="1:28" ht="21" customHeight="1" x14ac:dyDescent="0.3">
      <c r="A17" s="19">
        <v>6</v>
      </c>
      <c r="B17" s="35" t="s">
        <v>15</v>
      </c>
      <c r="D17" s="71" t="s">
        <v>15</v>
      </c>
      <c r="E17" s="72"/>
      <c r="F17" s="50">
        <v>5042.9359558362712</v>
      </c>
      <c r="G17" s="51">
        <v>4494.6843163984022</v>
      </c>
      <c r="H17" s="50">
        <v>518.10429217047897</v>
      </c>
      <c r="I17" s="50">
        <v>570.90419506487797</v>
      </c>
      <c r="J17" s="52">
        <v>211.37029721134348</v>
      </c>
      <c r="K17" s="53">
        <v>136.77753598979652</v>
      </c>
      <c r="L17" s="52">
        <v>152.77888681900379</v>
      </c>
      <c r="M17" s="53">
        <v>47.199172844850693</v>
      </c>
      <c r="N17" s="54">
        <v>4251.90387791179</v>
      </c>
      <c r="O17" s="51">
        <v>3781.1026963385038</v>
      </c>
      <c r="P17" s="50">
        <v>980.09250879521903</v>
      </c>
      <c r="Q17" s="51">
        <v>917.12058636503389</v>
      </c>
      <c r="R17" s="50">
        <v>2907.0910814038466</v>
      </c>
      <c r="S17" s="51">
        <v>2799.6176204928042</v>
      </c>
      <c r="T17" s="50">
        <v>56.106247762727406</v>
      </c>
      <c r="U17" s="51">
        <v>64.363836570665811</v>
      </c>
      <c r="V17" s="19"/>
    </row>
    <row r="18" spans="1:28" s="56" customFormat="1" ht="21" customHeight="1" x14ac:dyDescent="0.3">
      <c r="A18" s="19">
        <v>7</v>
      </c>
      <c r="B18" s="35" t="s">
        <v>81</v>
      </c>
      <c r="D18" s="71" t="s">
        <v>81</v>
      </c>
      <c r="E18" s="72"/>
      <c r="F18" s="46">
        <v>3.2971082528710896</v>
      </c>
      <c r="G18" s="45">
        <v>3.2648565999677275</v>
      </c>
      <c r="H18" s="46">
        <v>0.157113220462064</v>
      </c>
      <c r="I18" s="46">
        <v>0.79857173228981815</v>
      </c>
      <c r="J18" s="47">
        <v>1.414505552567171</v>
      </c>
      <c r="K18" s="48">
        <v>1.4046453794846969</v>
      </c>
      <c r="L18" s="47">
        <v>1.414505552567171</v>
      </c>
      <c r="M18" s="48">
        <v>1.4046453794846969</v>
      </c>
      <c r="N18" s="49">
        <v>1.724584603695436</v>
      </c>
      <c r="O18" s="45">
        <v>1.0608477825291811</v>
      </c>
      <c r="P18" s="46">
        <v>3.8546218498696001E-2</v>
      </c>
      <c r="Q18" s="45">
        <v>0</v>
      </c>
      <c r="R18" s="46">
        <v>0.24388972996960798</v>
      </c>
      <c r="S18" s="45">
        <v>0.10262829998386301</v>
      </c>
      <c r="T18" s="46">
        <v>1.4420101328635588</v>
      </c>
      <c r="U18" s="45">
        <v>0.95798122075197711</v>
      </c>
      <c r="W18"/>
      <c r="X18"/>
      <c r="Y18"/>
      <c r="Z18"/>
      <c r="AA18"/>
      <c r="AB18"/>
    </row>
    <row r="19" spans="1:28" s="56" customFormat="1" ht="21" customHeight="1" x14ac:dyDescent="0.3">
      <c r="A19" s="19">
        <v>8</v>
      </c>
      <c r="B19" s="35" t="s">
        <v>82</v>
      </c>
      <c r="D19" s="71" t="s">
        <v>82</v>
      </c>
      <c r="E19" s="72"/>
      <c r="F19" s="50">
        <v>7.5995875599999998</v>
      </c>
      <c r="G19" s="51">
        <v>6.2839140678000005</v>
      </c>
      <c r="H19" s="50">
        <v>2.9030080599999999</v>
      </c>
      <c r="I19" s="50">
        <v>2.9016591100000002</v>
      </c>
      <c r="J19" s="52">
        <v>0</v>
      </c>
      <c r="K19" s="53">
        <v>0</v>
      </c>
      <c r="L19" s="52">
        <v>0</v>
      </c>
      <c r="M19" s="53">
        <v>0</v>
      </c>
      <c r="N19" s="54">
        <v>4.6965795000000004</v>
      </c>
      <c r="O19" s="51">
        <v>3.3822549577999999</v>
      </c>
      <c r="P19" s="50">
        <v>0</v>
      </c>
      <c r="Q19" s="51">
        <v>0</v>
      </c>
      <c r="R19" s="50">
        <v>0</v>
      </c>
      <c r="S19" s="51">
        <v>0</v>
      </c>
      <c r="T19" s="50">
        <v>4.6965795000000004</v>
      </c>
      <c r="U19" s="51">
        <v>3.3822549577999999</v>
      </c>
      <c r="W19"/>
      <c r="X19"/>
      <c r="Y19"/>
      <c r="Z19"/>
      <c r="AA19"/>
      <c r="AB19"/>
    </row>
    <row r="20" spans="1:28" s="56" customFormat="1" ht="21" customHeight="1" x14ac:dyDescent="0.3">
      <c r="A20" s="19">
        <v>9</v>
      </c>
      <c r="B20" s="35" t="s">
        <v>83</v>
      </c>
      <c r="D20" s="71" t="s">
        <v>83</v>
      </c>
      <c r="E20" s="72"/>
      <c r="F20" s="46">
        <v>682.22018200000002</v>
      </c>
      <c r="G20" s="45">
        <v>671.60391197000001</v>
      </c>
      <c r="H20" s="46">
        <v>18.488</v>
      </c>
      <c r="I20" s="46">
        <v>14.88</v>
      </c>
      <c r="J20" s="47" t="s">
        <v>126</v>
      </c>
      <c r="K20" s="48" t="s">
        <v>126</v>
      </c>
      <c r="L20" s="47" t="s">
        <v>126</v>
      </c>
      <c r="M20" s="48" t="s">
        <v>126</v>
      </c>
      <c r="N20" s="49">
        <v>663.73218199999997</v>
      </c>
      <c r="O20" s="45">
        <v>656.72391197000002</v>
      </c>
      <c r="P20" s="46">
        <v>7.98</v>
      </c>
      <c r="Q20" s="45">
        <v>2.859</v>
      </c>
      <c r="R20" s="46">
        <v>9.1545620000000003</v>
      </c>
      <c r="S20" s="45">
        <v>15.098105</v>
      </c>
      <c r="T20" s="46">
        <v>646.59762000000001</v>
      </c>
      <c r="U20" s="45">
        <v>638.76680697000006</v>
      </c>
      <c r="W20"/>
      <c r="X20"/>
      <c r="Y20"/>
      <c r="Z20"/>
      <c r="AA20"/>
      <c r="AB20"/>
    </row>
    <row r="21" spans="1:28" s="56" customFormat="1" ht="21" customHeight="1" x14ac:dyDescent="0.3">
      <c r="A21" s="19">
        <v>10</v>
      </c>
      <c r="B21" s="35" t="s">
        <v>84</v>
      </c>
      <c r="D21" s="71" t="s">
        <v>84</v>
      </c>
      <c r="E21" s="72"/>
      <c r="F21" s="50">
        <v>675.27880589999995</v>
      </c>
      <c r="G21" s="51">
        <v>361.25459991000002</v>
      </c>
      <c r="H21" s="50">
        <v>127.09442113999999</v>
      </c>
      <c r="I21" s="50">
        <v>207.17997929000001</v>
      </c>
      <c r="J21" s="52">
        <v>107.446478</v>
      </c>
      <c r="K21" s="53">
        <v>0</v>
      </c>
      <c r="L21" s="52">
        <v>107.446478</v>
      </c>
      <c r="M21" s="53">
        <v>0</v>
      </c>
      <c r="N21" s="54">
        <v>206.09041575999998</v>
      </c>
      <c r="O21" s="51">
        <v>141.35227762</v>
      </c>
      <c r="P21" s="50">
        <v>10.286334400000001</v>
      </c>
      <c r="Q21" s="51">
        <v>35.714707670000003</v>
      </c>
      <c r="R21" s="50">
        <v>173.271638</v>
      </c>
      <c r="S21" s="51">
        <v>88.180736999999993</v>
      </c>
      <c r="T21" s="50">
        <v>20.86185936</v>
      </c>
      <c r="U21" s="51">
        <v>17.453220949999999</v>
      </c>
      <c r="W21"/>
      <c r="X21"/>
      <c r="Y21"/>
      <c r="Z21"/>
      <c r="AA21"/>
      <c r="AB21"/>
    </row>
    <row r="22" spans="1:28" ht="21" customHeight="1" x14ac:dyDescent="0.3">
      <c r="A22" s="19">
        <v>11</v>
      </c>
      <c r="B22" s="35" t="s">
        <v>11</v>
      </c>
      <c r="D22" s="71" t="s">
        <v>11</v>
      </c>
      <c r="E22" s="72"/>
      <c r="F22" s="46">
        <v>20912.099359839995</v>
      </c>
      <c r="G22" s="45">
        <v>24233.9335422</v>
      </c>
      <c r="H22" s="46">
        <v>811.79415196999992</v>
      </c>
      <c r="I22" s="46">
        <v>3054.0816438299998</v>
      </c>
      <c r="J22" s="47">
        <v>2224.8164367300001</v>
      </c>
      <c r="K22" s="48">
        <v>1368.2267382</v>
      </c>
      <c r="L22" s="47">
        <v>2167.7499637300002</v>
      </c>
      <c r="M22" s="48">
        <v>1314.7931459900001</v>
      </c>
      <c r="N22" s="49">
        <v>17294.79432574</v>
      </c>
      <c r="O22" s="45">
        <v>19162.041632470002</v>
      </c>
      <c r="P22" s="46">
        <v>1423.02400771</v>
      </c>
      <c r="Q22" s="45">
        <v>1182.1527466300001</v>
      </c>
      <c r="R22" s="46">
        <v>8626.7885472500002</v>
      </c>
      <c r="S22" s="45">
        <v>10066.154997690001</v>
      </c>
      <c r="T22" s="46">
        <v>6786.8973556599994</v>
      </c>
      <c r="U22" s="45">
        <v>6963.16190345</v>
      </c>
      <c r="V22" s="19"/>
    </row>
    <row r="23" spans="1:28" ht="21" customHeight="1" x14ac:dyDescent="0.3">
      <c r="A23" s="19">
        <v>12</v>
      </c>
      <c r="B23" s="35" t="s">
        <v>85</v>
      </c>
      <c r="D23" s="71" t="s">
        <v>85</v>
      </c>
      <c r="E23" s="72"/>
      <c r="F23" s="50" t="s">
        <v>126</v>
      </c>
      <c r="G23" s="51" t="s">
        <v>126</v>
      </c>
      <c r="H23" s="50" t="s">
        <v>126</v>
      </c>
      <c r="I23" s="50" t="s">
        <v>126</v>
      </c>
      <c r="J23" s="52" t="s">
        <v>126</v>
      </c>
      <c r="K23" s="53" t="s">
        <v>126</v>
      </c>
      <c r="L23" s="52" t="s">
        <v>126</v>
      </c>
      <c r="M23" s="53" t="s">
        <v>126</v>
      </c>
      <c r="N23" s="54" t="s">
        <v>126</v>
      </c>
      <c r="O23" s="51" t="s">
        <v>126</v>
      </c>
      <c r="P23" s="50" t="s">
        <v>126</v>
      </c>
      <c r="Q23" s="51" t="s">
        <v>126</v>
      </c>
      <c r="R23" s="50" t="s">
        <v>126</v>
      </c>
      <c r="S23" s="51" t="s">
        <v>126</v>
      </c>
      <c r="T23" s="50" t="s">
        <v>126</v>
      </c>
      <c r="U23" s="51" t="s">
        <v>126</v>
      </c>
      <c r="V23" s="19"/>
    </row>
    <row r="24" spans="1:28" ht="21" customHeight="1" x14ac:dyDescent="0.3">
      <c r="A24" s="19">
        <v>13</v>
      </c>
      <c r="B24" s="35" t="s">
        <v>86</v>
      </c>
      <c r="D24" s="71" t="s">
        <v>86</v>
      </c>
      <c r="E24" s="72"/>
      <c r="F24" s="46">
        <v>9.8159666946991848</v>
      </c>
      <c r="G24" s="45">
        <v>8.4560984804939032</v>
      </c>
      <c r="H24" s="46">
        <v>6.1854284303099996E-4</v>
      </c>
      <c r="I24" s="46">
        <v>2.0648597583693001E-2</v>
      </c>
      <c r="J24" s="47" t="s">
        <v>126</v>
      </c>
      <c r="K24" s="48" t="s">
        <v>126</v>
      </c>
      <c r="L24" s="47" t="s">
        <v>126</v>
      </c>
      <c r="M24" s="48" t="s">
        <v>126</v>
      </c>
      <c r="N24" s="49">
        <v>9.8153481518561545</v>
      </c>
      <c r="O24" s="45">
        <v>8.4354498829102109</v>
      </c>
      <c r="P24" s="46">
        <v>0</v>
      </c>
      <c r="Q24" s="45">
        <v>0</v>
      </c>
      <c r="R24" s="46">
        <v>9.5693042996542648</v>
      </c>
      <c r="S24" s="45">
        <v>8.1608716043961902</v>
      </c>
      <c r="T24" s="46">
        <v>0.24602540146570101</v>
      </c>
      <c r="U24" s="45">
        <v>0.27456369551333298</v>
      </c>
      <c r="V24" s="19"/>
    </row>
    <row r="25" spans="1:28" ht="21" customHeight="1" x14ac:dyDescent="0.3">
      <c r="A25" s="19">
        <v>14</v>
      </c>
      <c r="B25" s="35" t="s">
        <v>7</v>
      </c>
      <c r="D25" s="71" t="s">
        <v>7</v>
      </c>
      <c r="E25" s="72"/>
      <c r="F25" s="50">
        <v>2241.0584883189258</v>
      </c>
      <c r="G25" s="51">
        <v>2741.8675987784068</v>
      </c>
      <c r="H25" s="50">
        <v>20.751583382620566</v>
      </c>
      <c r="I25" s="50">
        <v>43.490914526395628</v>
      </c>
      <c r="J25" s="52">
        <v>411.15257960930387</v>
      </c>
      <c r="K25" s="53">
        <v>459.54540587502373</v>
      </c>
      <c r="L25" s="52">
        <v>380.85834365332119</v>
      </c>
      <c r="M25" s="53">
        <v>450.36624749586935</v>
      </c>
      <c r="N25" s="54">
        <v>1809.1543253270015</v>
      </c>
      <c r="O25" s="51">
        <v>2238.8312783769875</v>
      </c>
      <c r="P25" s="50">
        <v>55.852658328594181</v>
      </c>
      <c r="Q25" s="51">
        <v>118.24901085078145</v>
      </c>
      <c r="R25" s="50">
        <v>238.61139085247953</v>
      </c>
      <c r="S25" s="51">
        <v>411.29527587691973</v>
      </c>
      <c r="T25" s="50">
        <v>1514.6902761459282</v>
      </c>
      <c r="U25" s="51">
        <v>1708.800402873859</v>
      </c>
      <c r="V25" s="19"/>
    </row>
    <row r="26" spans="1:28" ht="21" customHeight="1" x14ac:dyDescent="0.3">
      <c r="A26" s="19">
        <v>15</v>
      </c>
      <c r="B26" s="35" t="s">
        <v>87</v>
      </c>
      <c r="D26" s="71" t="s">
        <v>87</v>
      </c>
      <c r="E26" s="72"/>
      <c r="F26" s="46">
        <v>80.108962500343154</v>
      </c>
      <c r="G26" s="45">
        <v>101.32806983395727</v>
      </c>
      <c r="H26" s="46">
        <v>1.762098210343173</v>
      </c>
      <c r="I26" s="46">
        <v>4.2350073939572574</v>
      </c>
      <c r="J26" s="47">
        <v>2.9999999999999997E-8</v>
      </c>
      <c r="K26" s="48">
        <v>4.0000000000000001E-8</v>
      </c>
      <c r="L26" s="47" t="s">
        <v>126</v>
      </c>
      <c r="M26" s="48" t="s">
        <v>126</v>
      </c>
      <c r="N26" s="49">
        <v>78.346864260000004</v>
      </c>
      <c r="O26" s="45">
        <v>97.093062399999994</v>
      </c>
      <c r="P26" s="46">
        <v>0.65077185999999998</v>
      </c>
      <c r="Q26" s="45">
        <v>1.7727005499999997</v>
      </c>
      <c r="R26" s="46">
        <v>35.608451860000002</v>
      </c>
      <c r="S26" s="45">
        <v>52.736821929999998</v>
      </c>
      <c r="T26" s="46">
        <v>42.08764054000001</v>
      </c>
      <c r="U26" s="45">
        <v>42.58353992</v>
      </c>
      <c r="V26" s="19"/>
    </row>
    <row r="27" spans="1:28" ht="21" customHeight="1" x14ac:dyDescent="0.3">
      <c r="A27" s="19">
        <v>16</v>
      </c>
      <c r="B27" s="35" t="s">
        <v>88</v>
      </c>
      <c r="D27" s="71" t="s">
        <v>88</v>
      </c>
      <c r="E27" s="72"/>
      <c r="F27" s="50">
        <v>3.89404778157E-3</v>
      </c>
      <c r="G27" s="51">
        <v>9.127086720867001E-3</v>
      </c>
      <c r="H27" s="50" t="s">
        <v>126</v>
      </c>
      <c r="I27" s="50" t="s">
        <v>126</v>
      </c>
      <c r="J27" s="52" t="s">
        <v>126</v>
      </c>
      <c r="K27" s="53" t="s">
        <v>126</v>
      </c>
      <c r="L27" s="52" t="s">
        <v>126</v>
      </c>
      <c r="M27" s="53" t="s">
        <v>126</v>
      </c>
      <c r="N27" s="54">
        <v>3.89404778157E-3</v>
      </c>
      <c r="O27" s="51">
        <v>9.127086720867001E-3</v>
      </c>
      <c r="P27" s="50">
        <v>0</v>
      </c>
      <c r="Q27" s="51">
        <v>0</v>
      </c>
      <c r="R27" s="50">
        <v>0</v>
      </c>
      <c r="S27" s="51">
        <v>0</v>
      </c>
      <c r="T27" s="50">
        <v>3.89404778157E-3</v>
      </c>
      <c r="U27" s="51">
        <v>9.127086720867001E-3</v>
      </c>
      <c r="V27" s="19"/>
    </row>
    <row r="28" spans="1:28" ht="21" customHeight="1" x14ac:dyDescent="0.3">
      <c r="A28" s="19">
        <v>17</v>
      </c>
      <c r="B28" s="35" t="s">
        <v>9</v>
      </c>
      <c r="D28" s="71" t="s">
        <v>9</v>
      </c>
      <c r="E28" s="72"/>
      <c r="F28" s="46">
        <v>21296.508163999999</v>
      </c>
      <c r="G28" s="45">
        <v>21799.83411</v>
      </c>
      <c r="H28" s="46">
        <v>434.15540099999998</v>
      </c>
      <c r="I28" s="46">
        <v>406.53145999999998</v>
      </c>
      <c r="J28" s="47">
        <v>1572.594824</v>
      </c>
      <c r="K28" s="48">
        <v>1279.5421289999999</v>
      </c>
      <c r="L28" s="47">
        <v>1447.2328239999999</v>
      </c>
      <c r="M28" s="48">
        <v>1156.549129</v>
      </c>
      <c r="N28" s="49">
        <v>19282.618939</v>
      </c>
      <c r="O28" s="45">
        <v>20111.882521</v>
      </c>
      <c r="P28" s="46">
        <v>2402.6831510000002</v>
      </c>
      <c r="Q28" s="45">
        <v>2385.5944850000001</v>
      </c>
      <c r="R28" s="46">
        <v>14890.300139999999</v>
      </c>
      <c r="S28" s="45">
        <v>15564.216055999999</v>
      </c>
      <c r="T28" s="46">
        <v>1958.484058</v>
      </c>
      <c r="U28" s="45">
        <v>1980.2573990000001</v>
      </c>
      <c r="V28" s="19"/>
    </row>
    <row r="29" spans="1:28" ht="21" customHeight="1" x14ac:dyDescent="0.3">
      <c r="A29" s="19">
        <v>19</v>
      </c>
      <c r="B29" s="35" t="s">
        <v>89</v>
      </c>
      <c r="D29" s="71" t="s">
        <v>89</v>
      </c>
      <c r="E29" s="72"/>
      <c r="F29" s="50">
        <v>5.7619999999999996</v>
      </c>
      <c r="G29" s="51">
        <v>5.1230000000000002</v>
      </c>
      <c r="H29" s="50">
        <v>4.9349999999999996</v>
      </c>
      <c r="I29" s="50">
        <v>3.468</v>
      </c>
      <c r="J29" s="52" t="s">
        <v>126</v>
      </c>
      <c r="K29" s="53" t="s">
        <v>126</v>
      </c>
      <c r="L29" s="52" t="s">
        <v>126</v>
      </c>
      <c r="M29" s="53" t="s">
        <v>126</v>
      </c>
      <c r="N29" s="54">
        <v>0.82699999999999996</v>
      </c>
      <c r="O29" s="51">
        <v>1.655</v>
      </c>
      <c r="P29" s="50">
        <v>0</v>
      </c>
      <c r="Q29" s="51">
        <v>0</v>
      </c>
      <c r="R29" s="50" t="s">
        <v>126</v>
      </c>
      <c r="S29" s="51" t="s">
        <v>126</v>
      </c>
      <c r="T29" s="50">
        <v>0.82699999999999996</v>
      </c>
      <c r="U29" s="51">
        <v>1.655</v>
      </c>
      <c r="V29" s="19"/>
    </row>
    <row r="30" spans="1:28" ht="21" customHeight="1" x14ac:dyDescent="0.3">
      <c r="A30" s="19">
        <v>20</v>
      </c>
      <c r="B30" s="35" t="s">
        <v>10</v>
      </c>
      <c r="D30" s="71" t="s">
        <v>10</v>
      </c>
      <c r="E30" s="72"/>
      <c r="F30" s="46">
        <v>795.35779425999999</v>
      </c>
      <c r="G30" s="45">
        <v>686.08284035999998</v>
      </c>
      <c r="H30" s="46">
        <v>1.1793093100000001</v>
      </c>
      <c r="I30" s="46">
        <v>16.868590690000001</v>
      </c>
      <c r="J30" s="47">
        <v>0</v>
      </c>
      <c r="K30" s="48">
        <v>0</v>
      </c>
      <c r="L30" s="47">
        <v>0</v>
      </c>
      <c r="M30" s="48">
        <v>0</v>
      </c>
      <c r="N30" s="49">
        <v>794.17848494999998</v>
      </c>
      <c r="O30" s="45">
        <v>669.21424967000007</v>
      </c>
      <c r="P30" s="46">
        <v>0.69162202000000006</v>
      </c>
      <c r="Q30" s="45">
        <v>1.0437932299999999</v>
      </c>
      <c r="R30" s="46">
        <v>723.78045854999993</v>
      </c>
      <c r="S30" s="45">
        <v>617.94586192999998</v>
      </c>
      <c r="T30" s="46">
        <v>69.706404379999995</v>
      </c>
      <c r="U30" s="45">
        <v>50.224594509999996</v>
      </c>
      <c r="V30" s="19"/>
    </row>
    <row r="31" spans="1:28" ht="21" customHeight="1" x14ac:dyDescent="0.3">
      <c r="A31" s="19">
        <v>21</v>
      </c>
      <c r="B31" s="35" t="s">
        <v>90</v>
      </c>
      <c r="D31" s="71" t="s">
        <v>90</v>
      </c>
      <c r="E31" s="72"/>
      <c r="F31" s="50">
        <v>10.640738000000001</v>
      </c>
      <c r="G31" s="51">
        <v>9.8184156599999994</v>
      </c>
      <c r="H31" s="50">
        <v>1.292535</v>
      </c>
      <c r="I31" s="50">
        <v>1.2061523700000001</v>
      </c>
      <c r="J31" s="52">
        <v>0</v>
      </c>
      <c r="K31" s="53">
        <v>0</v>
      </c>
      <c r="L31" s="52" t="s">
        <v>126</v>
      </c>
      <c r="M31" s="53" t="s">
        <v>126</v>
      </c>
      <c r="N31" s="54">
        <v>9.3482029999999998</v>
      </c>
      <c r="O31" s="51">
        <v>8.6122632899999996</v>
      </c>
      <c r="P31" s="50">
        <v>0</v>
      </c>
      <c r="Q31" s="51">
        <v>0</v>
      </c>
      <c r="R31" s="50">
        <v>2.1640730000000001</v>
      </c>
      <c r="S31" s="51">
        <v>0.27165297999999999</v>
      </c>
      <c r="T31" s="50">
        <v>7.1841299999999997</v>
      </c>
      <c r="U31" s="51">
        <v>8.3406103100000006</v>
      </c>
      <c r="V31" s="19"/>
    </row>
    <row r="32" spans="1:28" ht="21" customHeight="1" x14ac:dyDescent="0.3">
      <c r="A32" s="19">
        <v>22</v>
      </c>
      <c r="B32" s="35" t="s">
        <v>91</v>
      </c>
      <c r="D32" s="71" t="s">
        <v>91</v>
      </c>
      <c r="E32" s="72"/>
      <c r="F32" s="46">
        <v>2.6022533200000004</v>
      </c>
      <c r="G32" s="45">
        <v>2.5656502300000001</v>
      </c>
      <c r="H32" s="46">
        <v>0</v>
      </c>
      <c r="I32" s="46">
        <v>0</v>
      </c>
      <c r="J32" s="47">
        <v>0</v>
      </c>
      <c r="K32" s="48">
        <v>0</v>
      </c>
      <c r="L32" s="47">
        <v>0</v>
      </c>
      <c r="M32" s="48">
        <v>0</v>
      </c>
      <c r="N32" s="49">
        <v>2.6022533200000004</v>
      </c>
      <c r="O32" s="45">
        <v>2.5656502300000001</v>
      </c>
      <c r="P32" s="46">
        <v>0</v>
      </c>
      <c r="Q32" s="45">
        <v>0</v>
      </c>
      <c r="R32" s="46">
        <v>0</v>
      </c>
      <c r="S32" s="45">
        <v>0</v>
      </c>
      <c r="T32" s="46">
        <v>2.6022533200000004</v>
      </c>
      <c r="U32" s="45">
        <v>2.5656502300000001</v>
      </c>
      <c r="V32" s="19"/>
    </row>
    <row r="33" spans="1:28" ht="21" customHeight="1" x14ac:dyDescent="0.3">
      <c r="A33" s="19">
        <v>23</v>
      </c>
      <c r="B33" s="35" t="s">
        <v>14</v>
      </c>
      <c r="D33" s="71" t="s">
        <v>14</v>
      </c>
      <c r="E33" s="72"/>
      <c r="F33" s="50">
        <v>5442.3584093599993</v>
      </c>
      <c r="G33" s="51">
        <v>4607.0659593199998</v>
      </c>
      <c r="H33" s="50">
        <v>104.77879184</v>
      </c>
      <c r="I33" s="50">
        <v>45.299896840000002</v>
      </c>
      <c r="J33" s="52">
        <v>349.64299999999997</v>
      </c>
      <c r="K33" s="53">
        <v>182.44300000000001</v>
      </c>
      <c r="L33" s="52">
        <v>337.44499999999999</v>
      </c>
      <c r="M33" s="53">
        <v>180.059</v>
      </c>
      <c r="N33" s="54">
        <v>4533.2276175200004</v>
      </c>
      <c r="O33" s="51">
        <v>4095.5150624799999</v>
      </c>
      <c r="P33" s="50">
        <v>548.34980725000003</v>
      </c>
      <c r="Q33" s="51">
        <v>485.45551670000003</v>
      </c>
      <c r="R33" s="50">
        <v>3982.3614902700001</v>
      </c>
      <c r="S33" s="51">
        <v>3604.2843427799999</v>
      </c>
      <c r="T33" s="50">
        <v>2.5083199999999999</v>
      </c>
      <c r="U33" s="51">
        <v>5.7672030000000003</v>
      </c>
      <c r="V33" s="19"/>
    </row>
    <row r="34" spans="1:28" ht="21" customHeight="1" x14ac:dyDescent="0.3">
      <c r="A34" s="19">
        <v>24</v>
      </c>
      <c r="B34" s="35" t="s">
        <v>92</v>
      </c>
      <c r="D34" s="71" t="s">
        <v>93</v>
      </c>
      <c r="E34" s="72"/>
      <c r="F34" s="46" t="s">
        <v>94</v>
      </c>
      <c r="G34" s="45" t="s">
        <v>94</v>
      </c>
      <c r="H34" s="46" t="s">
        <v>94</v>
      </c>
      <c r="I34" s="45" t="s">
        <v>94</v>
      </c>
      <c r="J34" s="46" t="s">
        <v>94</v>
      </c>
      <c r="K34" s="45" t="s">
        <v>94</v>
      </c>
      <c r="L34" s="46" t="s">
        <v>94</v>
      </c>
      <c r="M34" s="45" t="s">
        <v>94</v>
      </c>
      <c r="N34" s="49" t="s">
        <v>94</v>
      </c>
      <c r="O34" s="45" t="s">
        <v>94</v>
      </c>
      <c r="P34" s="46" t="s">
        <v>94</v>
      </c>
      <c r="Q34" s="45" t="s">
        <v>94</v>
      </c>
      <c r="R34" s="46" t="s">
        <v>94</v>
      </c>
      <c r="S34" s="45" t="s">
        <v>94</v>
      </c>
      <c r="T34" s="46" t="s">
        <v>94</v>
      </c>
      <c r="U34" s="45" t="s">
        <v>94</v>
      </c>
      <c r="V34" s="19"/>
    </row>
    <row r="35" spans="1:28" ht="21" customHeight="1" x14ac:dyDescent="0.3">
      <c r="A35" s="19">
        <v>25</v>
      </c>
      <c r="B35" s="35" t="s">
        <v>95</v>
      </c>
      <c r="D35" s="71" t="s">
        <v>95</v>
      </c>
      <c r="E35" s="72"/>
      <c r="F35" s="50" t="s">
        <v>126</v>
      </c>
      <c r="G35" s="51" t="s">
        <v>126</v>
      </c>
      <c r="H35" s="50" t="s">
        <v>126</v>
      </c>
      <c r="I35" s="50" t="s">
        <v>126</v>
      </c>
      <c r="J35" s="52" t="s">
        <v>126</v>
      </c>
      <c r="K35" s="53" t="s">
        <v>126</v>
      </c>
      <c r="L35" s="52" t="s">
        <v>126</v>
      </c>
      <c r="M35" s="53" t="s">
        <v>126</v>
      </c>
      <c r="N35" s="54" t="s">
        <v>126</v>
      </c>
      <c r="O35" s="51" t="s">
        <v>126</v>
      </c>
      <c r="P35" s="50" t="s">
        <v>126</v>
      </c>
      <c r="Q35" s="51" t="s">
        <v>126</v>
      </c>
      <c r="R35" s="50" t="s">
        <v>126</v>
      </c>
      <c r="S35" s="51" t="s">
        <v>126</v>
      </c>
      <c r="T35" s="50" t="s">
        <v>126</v>
      </c>
      <c r="U35" s="51" t="s">
        <v>126</v>
      </c>
      <c r="V35" s="19"/>
    </row>
    <row r="36" spans="1:28" ht="21" customHeight="1" x14ac:dyDescent="0.3">
      <c r="A36" s="19">
        <v>26</v>
      </c>
      <c r="B36" s="35" t="s">
        <v>96</v>
      </c>
      <c r="D36" s="71" t="s">
        <v>96</v>
      </c>
      <c r="E36" s="72"/>
      <c r="F36" s="46">
        <v>9.9093256099999998</v>
      </c>
      <c r="G36" s="45">
        <v>12.127856039999999</v>
      </c>
      <c r="H36" s="46">
        <v>1E-3</v>
      </c>
      <c r="I36" s="46">
        <v>0.14899999999999999</v>
      </c>
      <c r="J36" s="47" t="s">
        <v>126</v>
      </c>
      <c r="K36" s="48" t="s">
        <v>126</v>
      </c>
      <c r="L36" s="47" t="s">
        <v>126</v>
      </c>
      <c r="M36" s="48" t="s">
        <v>126</v>
      </c>
      <c r="N36" s="49">
        <v>9.9083256099999986</v>
      </c>
      <c r="O36" s="45">
        <v>11.978856039999998</v>
      </c>
      <c r="P36" s="46">
        <v>0</v>
      </c>
      <c r="Q36" s="45">
        <v>0</v>
      </c>
      <c r="R36" s="46">
        <v>0</v>
      </c>
      <c r="S36" s="45">
        <v>1.1275679999999999</v>
      </c>
      <c r="T36" s="46">
        <v>9.9083256099999986</v>
      </c>
      <c r="U36" s="45">
        <v>10.851288039999998</v>
      </c>
      <c r="V36" s="19"/>
    </row>
    <row r="37" spans="1:28" ht="21" customHeight="1" x14ac:dyDescent="0.3">
      <c r="A37" s="19">
        <v>27</v>
      </c>
      <c r="B37" s="35" t="s">
        <v>97</v>
      </c>
      <c r="D37" s="71" t="s">
        <v>97</v>
      </c>
      <c r="E37" s="72"/>
      <c r="F37" s="50">
        <v>4.799796672077921</v>
      </c>
      <c r="G37" s="51">
        <v>1.1788613861386128</v>
      </c>
      <c r="H37" s="50">
        <v>0.37150527597402599</v>
      </c>
      <c r="I37" s="50">
        <v>1.133254192766215</v>
      </c>
      <c r="J37" s="52">
        <v>0</v>
      </c>
      <c r="K37" s="53">
        <v>0</v>
      </c>
      <c r="L37" s="52">
        <v>0</v>
      </c>
      <c r="M37" s="53">
        <v>0</v>
      </c>
      <c r="N37" s="54">
        <v>4.4282913961038952</v>
      </c>
      <c r="O37" s="51">
        <v>4.5607193372397999E-2</v>
      </c>
      <c r="P37" s="50">
        <v>4.3898254870129874</v>
      </c>
      <c r="Q37" s="51">
        <v>0</v>
      </c>
      <c r="R37" s="50">
        <v>0</v>
      </c>
      <c r="S37" s="51">
        <v>3.4350373809999997E-6</v>
      </c>
      <c r="T37" s="50">
        <v>3.8465909090909002E-2</v>
      </c>
      <c r="U37" s="51">
        <v>4.5599717114568006E-2</v>
      </c>
      <c r="V37" s="19"/>
    </row>
    <row r="38" spans="1:28" ht="21" customHeight="1" x14ac:dyDescent="0.3">
      <c r="A38" s="19">
        <v>28</v>
      </c>
      <c r="B38" s="35" t="s">
        <v>16</v>
      </c>
      <c r="D38" s="71" t="s">
        <v>16</v>
      </c>
      <c r="E38" s="72"/>
      <c r="F38" s="46">
        <v>220.82616723766196</v>
      </c>
      <c r="G38" s="45">
        <v>726.7223646137187</v>
      </c>
      <c r="H38" s="46">
        <v>7.3527904262684194</v>
      </c>
      <c r="I38" s="46">
        <v>4.0702387247202525</v>
      </c>
      <c r="J38" s="47">
        <v>0.232237859756701</v>
      </c>
      <c r="K38" s="48">
        <v>0</v>
      </c>
      <c r="L38" s="47">
        <v>0.232237859756701</v>
      </c>
      <c r="M38" s="48">
        <v>0</v>
      </c>
      <c r="N38" s="49">
        <v>213.24113657798435</v>
      </c>
      <c r="O38" s="45">
        <v>722.652123937836</v>
      </c>
      <c r="P38" s="46">
        <v>151.98879893185637</v>
      </c>
      <c r="Q38" s="45">
        <v>646.67453518433615</v>
      </c>
      <c r="R38" s="46">
        <v>35.555066363366628</v>
      </c>
      <c r="S38" s="45">
        <v>33.446617074622203</v>
      </c>
      <c r="T38" s="46">
        <v>20.10878231035506</v>
      </c>
      <c r="U38" s="45">
        <v>10.711081724437333</v>
      </c>
      <c r="V38" s="19"/>
    </row>
    <row r="39" spans="1:28" ht="21" customHeight="1" x14ac:dyDescent="0.3">
      <c r="A39" s="19">
        <v>29</v>
      </c>
      <c r="B39" s="35" t="s">
        <v>98</v>
      </c>
      <c r="D39" s="71" t="s">
        <v>98</v>
      </c>
      <c r="E39" s="72"/>
      <c r="F39" s="50">
        <v>19.850000000000001</v>
      </c>
      <c r="G39" s="51">
        <v>21.042999999999999</v>
      </c>
      <c r="H39" s="50">
        <v>0.17899999999999999</v>
      </c>
      <c r="I39" s="50">
        <v>0.73</v>
      </c>
      <c r="J39" s="52">
        <v>19.564</v>
      </c>
      <c r="K39" s="53">
        <v>20.132000000000001</v>
      </c>
      <c r="L39" s="52">
        <v>19.564</v>
      </c>
      <c r="M39" s="53">
        <v>20.132000000000001</v>
      </c>
      <c r="N39" s="54">
        <v>0.107</v>
      </c>
      <c r="O39" s="51">
        <v>0.18099999999999999</v>
      </c>
      <c r="P39" s="50">
        <v>1E-3</v>
      </c>
      <c r="Q39" s="51">
        <v>0</v>
      </c>
      <c r="R39" s="50" t="s">
        <v>126</v>
      </c>
      <c r="S39" s="51" t="s">
        <v>126</v>
      </c>
      <c r="T39" s="50">
        <v>0.106</v>
      </c>
      <c r="U39" s="51">
        <v>0.18099999999999999</v>
      </c>
      <c r="V39" s="19"/>
    </row>
    <row r="40" spans="1:28" ht="21" customHeight="1" thickBot="1" x14ac:dyDescent="0.35">
      <c r="A40" s="19">
        <v>30</v>
      </c>
      <c r="B40" s="35" t="s">
        <v>99</v>
      </c>
      <c r="D40" s="71" t="s">
        <v>99</v>
      </c>
      <c r="E40" s="72"/>
      <c r="F40" s="46">
        <v>65.979833999999997</v>
      </c>
      <c r="G40" s="45">
        <v>66.196284000000006</v>
      </c>
      <c r="H40" s="46">
        <v>3.3439999999999998E-2</v>
      </c>
      <c r="I40" s="46">
        <v>0.13075200000000001</v>
      </c>
      <c r="J40" s="47">
        <v>0</v>
      </c>
      <c r="K40" s="48">
        <v>0</v>
      </c>
      <c r="L40" s="47">
        <v>0</v>
      </c>
      <c r="M40" s="48">
        <v>0</v>
      </c>
      <c r="N40" s="49">
        <v>65.946393999999998</v>
      </c>
      <c r="O40" s="45">
        <v>66.065532000000005</v>
      </c>
      <c r="P40" s="46">
        <v>0</v>
      </c>
      <c r="Q40" s="45">
        <v>0</v>
      </c>
      <c r="R40" s="46">
        <v>59.308661999999998</v>
      </c>
      <c r="S40" s="45">
        <v>58.838177999999999</v>
      </c>
      <c r="T40" s="46">
        <v>6.6377319999999997</v>
      </c>
      <c r="U40" s="45">
        <v>7.2273540000000001</v>
      </c>
      <c r="V40" s="19"/>
    </row>
    <row r="41" spans="1:28" s="57" customFormat="1" ht="30" customHeight="1" thickBot="1" x14ac:dyDescent="0.35">
      <c r="A41" s="57">
        <v>99</v>
      </c>
      <c r="B41" s="38" t="s">
        <v>100</v>
      </c>
      <c r="C41" s="43"/>
      <c r="D41" s="73" t="s">
        <v>26</v>
      </c>
      <c r="E41" s="74"/>
      <c r="F41" s="58">
        <v>70804.110066353503</v>
      </c>
      <c r="G41" s="59">
        <v>76187.883262747768</v>
      </c>
      <c r="H41" s="58">
        <v>3127.1353180077263</v>
      </c>
      <c r="I41" s="58">
        <v>4913.7023385700431</v>
      </c>
      <c r="J41" s="60">
        <v>6322.3941461429722</v>
      </c>
      <c r="K41" s="61">
        <v>4453.9660354643038</v>
      </c>
      <c r="L41" s="60">
        <v>5890.2009689346496</v>
      </c>
      <c r="M41" s="61">
        <v>4053.4132984002053</v>
      </c>
      <c r="N41" s="62">
        <v>59999.30482918035</v>
      </c>
      <c r="O41" s="59">
        <v>65849.676670791363</v>
      </c>
      <c r="P41" s="58">
        <v>6463.3719831509043</v>
      </c>
      <c r="Q41" s="59">
        <v>7325.5605316498786</v>
      </c>
      <c r="R41" s="58">
        <v>37222.382413176725</v>
      </c>
      <c r="S41" s="59">
        <v>40073.867437189867</v>
      </c>
      <c r="T41" s="58">
        <v>15173.594429537958</v>
      </c>
      <c r="U41" s="59">
        <v>15834.437210739965</v>
      </c>
      <c r="W41"/>
      <c r="X41"/>
      <c r="Y41"/>
      <c r="Z41"/>
      <c r="AA41"/>
      <c r="AB41"/>
    </row>
    <row r="42" spans="1:28" ht="14.4" x14ac:dyDescent="0.3">
      <c r="K42" s="63"/>
      <c r="M42" s="63"/>
    </row>
    <row r="43" spans="1:28" ht="14.4" x14ac:dyDescent="0.3">
      <c r="D43" s="19" t="s">
        <v>101</v>
      </c>
    </row>
    <row r="44" spans="1:28" ht="14.4" x14ac:dyDescent="0.3">
      <c r="D44" s="19"/>
      <c r="E44" s="19"/>
      <c r="F44" s="19" t="s">
        <v>102</v>
      </c>
      <c r="G44" s="19" t="s">
        <v>102</v>
      </c>
      <c r="H44" s="19" t="s">
        <v>103</v>
      </c>
      <c r="I44" s="19" t="s">
        <v>103</v>
      </c>
      <c r="J44" s="19" t="s">
        <v>104</v>
      </c>
      <c r="K44" s="19" t="s">
        <v>104</v>
      </c>
      <c r="L44" s="19" t="s">
        <v>105</v>
      </c>
      <c r="M44" s="19" t="s">
        <v>105</v>
      </c>
      <c r="N44" s="19" t="s">
        <v>106</v>
      </c>
      <c r="O44" s="19" t="s">
        <v>106</v>
      </c>
      <c r="P44" s="19" t="s">
        <v>107</v>
      </c>
      <c r="Q44" s="19" t="s">
        <v>107</v>
      </c>
      <c r="R44" s="19" t="s">
        <v>108</v>
      </c>
      <c r="S44" s="19" t="s">
        <v>108</v>
      </c>
      <c r="T44" s="19" t="s">
        <v>109</v>
      </c>
      <c r="U44" s="19" t="s">
        <v>109</v>
      </c>
      <c r="V44" s="19"/>
      <c r="W44" s="19" t="s">
        <v>110</v>
      </c>
      <c r="X44" s="19" t="s">
        <v>110</v>
      </c>
      <c r="Y44" s="19" t="s">
        <v>111</v>
      </c>
      <c r="Z44" s="19" t="s">
        <v>111</v>
      </c>
      <c r="AA44" s="19" t="s">
        <v>112</v>
      </c>
      <c r="AB44" s="19" t="s">
        <v>112</v>
      </c>
    </row>
    <row r="45" spans="1:28" ht="14.4" x14ac:dyDescent="0.3">
      <c r="D45" s="19"/>
      <c r="E45" s="19"/>
      <c r="F45" s="64">
        <f>TEXT(F50,"YYYYMM")+0</f>
        <v>202106</v>
      </c>
      <c r="G45" s="64">
        <f t="shared" ref="G45:S45" si="3">TEXT(G50,"YYYYMM")+0</f>
        <v>202112</v>
      </c>
      <c r="H45" s="64">
        <f t="shared" si="3"/>
        <v>202106</v>
      </c>
      <c r="I45" s="64">
        <f t="shared" si="3"/>
        <v>202112</v>
      </c>
      <c r="J45" s="64">
        <f t="shared" si="3"/>
        <v>202106</v>
      </c>
      <c r="K45" s="64">
        <f t="shared" si="3"/>
        <v>202112</v>
      </c>
      <c r="L45" s="64">
        <f t="shared" si="3"/>
        <v>202106</v>
      </c>
      <c r="M45" s="64">
        <f t="shared" si="3"/>
        <v>202112</v>
      </c>
      <c r="N45" s="64">
        <f t="shared" si="3"/>
        <v>202106</v>
      </c>
      <c r="O45" s="64">
        <f t="shared" si="3"/>
        <v>202112</v>
      </c>
      <c r="P45" s="64">
        <f t="shared" si="3"/>
        <v>202106</v>
      </c>
      <c r="Q45" s="64">
        <f t="shared" si="3"/>
        <v>202112</v>
      </c>
      <c r="R45" s="64">
        <f t="shared" si="3"/>
        <v>202106</v>
      </c>
      <c r="S45" s="64">
        <f t="shared" si="3"/>
        <v>202112</v>
      </c>
      <c r="T45" s="19"/>
      <c r="U45" s="19"/>
      <c r="V45" s="19"/>
      <c r="W45" s="64">
        <f>TEXT(W50,"YYYYMM")+0</f>
        <v>202106</v>
      </c>
      <c r="X45" s="64">
        <f t="shared" ref="X45:AB45" si="4">TEXT(X50,"YYYYMM")+0</f>
        <v>202112</v>
      </c>
      <c r="Y45" s="64">
        <f t="shared" si="4"/>
        <v>202106</v>
      </c>
      <c r="Z45" s="64">
        <f t="shared" si="4"/>
        <v>202112</v>
      </c>
      <c r="AA45" s="64">
        <f t="shared" si="4"/>
        <v>202106</v>
      </c>
      <c r="AB45" s="64">
        <f t="shared" si="4"/>
        <v>202112</v>
      </c>
    </row>
    <row r="46" spans="1:28" ht="15" customHeight="1" x14ac:dyDescent="0.3">
      <c r="D46" s="90" t="s">
        <v>113</v>
      </c>
      <c r="E46" s="90"/>
      <c r="F46" s="90"/>
      <c r="G46" s="90"/>
      <c r="H46" s="90"/>
      <c r="I46" s="90"/>
      <c r="J46" s="90"/>
      <c r="K46" s="90"/>
      <c r="L46" s="90"/>
      <c r="M46" s="90"/>
      <c r="N46" s="90"/>
      <c r="O46" s="90"/>
      <c r="P46" s="90"/>
      <c r="Q46" s="90"/>
      <c r="R46" s="90"/>
      <c r="S46" s="90"/>
      <c r="U46" s="81" t="s">
        <v>114</v>
      </c>
      <c r="V46" s="81"/>
      <c r="W46" s="81"/>
      <c r="X46" s="81"/>
      <c r="Y46" s="81"/>
      <c r="Z46" s="81"/>
      <c r="AA46" s="81"/>
      <c r="AB46" s="81"/>
    </row>
    <row r="47" spans="1:28" ht="15" customHeight="1" x14ac:dyDescent="0.3">
      <c r="D47" s="90"/>
      <c r="E47" s="90"/>
      <c r="F47" s="90"/>
      <c r="G47" s="90"/>
      <c r="H47" s="90"/>
      <c r="I47" s="90"/>
      <c r="J47" s="90"/>
      <c r="K47" s="90"/>
      <c r="L47" s="90"/>
      <c r="M47" s="90"/>
      <c r="N47" s="90"/>
      <c r="O47" s="90"/>
      <c r="P47" s="90"/>
      <c r="Q47" s="90"/>
      <c r="R47" s="90"/>
      <c r="S47" s="90"/>
      <c r="U47" s="81"/>
      <c r="V47" s="81"/>
      <c r="W47" s="81"/>
      <c r="X47" s="81"/>
      <c r="Y47" s="81"/>
      <c r="Z47" s="81"/>
      <c r="AA47" s="81"/>
      <c r="AB47" s="81"/>
    </row>
    <row r="48" spans="1:28" ht="21" customHeight="1" x14ac:dyDescent="0.3">
      <c r="D48" s="76" t="s">
        <v>69</v>
      </c>
      <c r="E48" s="76"/>
      <c r="F48" s="83" t="s">
        <v>115</v>
      </c>
      <c r="G48" s="84"/>
      <c r="H48" s="87" t="s">
        <v>73</v>
      </c>
      <c r="I48" s="87"/>
      <c r="J48" s="87"/>
      <c r="K48" s="87"/>
      <c r="L48" s="87"/>
      <c r="M48" s="87"/>
      <c r="N48" s="87"/>
      <c r="O48" s="87"/>
      <c r="P48" s="87"/>
      <c r="Q48" s="87"/>
      <c r="R48" s="87"/>
      <c r="S48" s="87"/>
      <c r="U48" s="81"/>
      <c r="V48" s="81"/>
      <c r="W48" s="81"/>
      <c r="X48" s="81"/>
      <c r="Y48" s="81"/>
      <c r="Z48" s="81"/>
      <c r="AA48" s="81"/>
      <c r="AB48" s="81"/>
    </row>
    <row r="49" spans="1:28" ht="48" customHeight="1" x14ac:dyDescent="0.3">
      <c r="D49" s="82"/>
      <c r="E49" s="82"/>
      <c r="F49" s="85"/>
      <c r="G49" s="86"/>
      <c r="H49" s="88" t="s">
        <v>116</v>
      </c>
      <c r="I49" s="89"/>
      <c r="J49" s="88" t="s">
        <v>117</v>
      </c>
      <c r="K49" s="89"/>
      <c r="L49" s="88" t="s">
        <v>118</v>
      </c>
      <c r="M49" s="89"/>
      <c r="N49" s="88" t="s">
        <v>119</v>
      </c>
      <c r="O49" s="89"/>
      <c r="P49" s="88" t="s">
        <v>77</v>
      </c>
      <c r="Q49" s="89"/>
      <c r="R49" s="88" t="s">
        <v>78</v>
      </c>
      <c r="S49" s="89"/>
      <c r="U49" s="76" t="s">
        <v>69</v>
      </c>
      <c r="V49" s="77"/>
      <c r="W49" s="78" t="s">
        <v>120</v>
      </c>
      <c r="X49" s="79"/>
      <c r="Y49" s="78" t="s">
        <v>121</v>
      </c>
      <c r="Z49" s="79"/>
      <c r="AA49" s="78" t="s">
        <v>122</v>
      </c>
      <c r="AB49" s="80"/>
    </row>
    <row r="50" spans="1:28" s="57" customFormat="1" ht="18" x14ac:dyDescent="0.3">
      <c r="C50" s="43"/>
      <c r="D50" s="39"/>
      <c r="E50" s="40"/>
      <c r="F50" s="41">
        <v>44377</v>
      </c>
      <c r="G50" s="42">
        <v>44561</v>
      </c>
      <c r="H50" s="41">
        <v>44377</v>
      </c>
      <c r="I50" s="42">
        <v>44561</v>
      </c>
      <c r="J50" s="41">
        <v>44377</v>
      </c>
      <c r="K50" s="42">
        <v>44561</v>
      </c>
      <c r="L50" s="41">
        <v>44377</v>
      </c>
      <c r="M50" s="42">
        <v>44561</v>
      </c>
      <c r="N50" s="41">
        <v>44377</v>
      </c>
      <c r="O50" s="42">
        <v>44561</v>
      </c>
      <c r="P50" s="41">
        <v>44377</v>
      </c>
      <c r="Q50" s="42">
        <v>44561</v>
      </c>
      <c r="R50" s="41">
        <v>44377</v>
      </c>
      <c r="S50" s="42">
        <v>44561</v>
      </c>
      <c r="T50" s="43"/>
      <c r="U50" s="39"/>
      <c r="V50" s="40"/>
      <c r="W50" s="41">
        <v>44377</v>
      </c>
      <c r="X50" s="42">
        <v>44561</v>
      </c>
      <c r="Y50" s="41">
        <v>44377</v>
      </c>
      <c r="Z50" s="42">
        <v>44561</v>
      </c>
      <c r="AA50" s="41">
        <v>44377</v>
      </c>
      <c r="AB50" s="42">
        <v>44561</v>
      </c>
    </row>
    <row r="51" spans="1:28" ht="21" customHeight="1" x14ac:dyDescent="0.3">
      <c r="A51" s="19">
        <v>1</v>
      </c>
      <c r="B51" s="35" t="s">
        <v>8</v>
      </c>
      <c r="D51" s="71" t="s">
        <v>8</v>
      </c>
      <c r="E51" s="72"/>
      <c r="F51" s="46">
        <v>16212.84373884</v>
      </c>
      <c r="G51" s="45">
        <v>17258.93735167</v>
      </c>
      <c r="H51" s="46">
        <v>0.26062999999999997</v>
      </c>
      <c r="I51" s="45">
        <v>0</v>
      </c>
      <c r="J51" s="46">
        <v>1.66559978</v>
      </c>
      <c r="K51" s="45">
        <v>1.12322385</v>
      </c>
      <c r="L51" s="46">
        <v>1592.3740517599999</v>
      </c>
      <c r="M51" s="45">
        <v>1492.79048255</v>
      </c>
      <c r="N51" s="46">
        <v>708.21042640000007</v>
      </c>
      <c r="O51" s="45">
        <v>380.60559905000002</v>
      </c>
      <c r="P51" s="46">
        <v>5365.1713050400003</v>
      </c>
      <c r="Q51" s="45">
        <v>6131.7371568900007</v>
      </c>
      <c r="R51" s="46">
        <v>8545.1617258599999</v>
      </c>
      <c r="S51" s="45">
        <v>9252.6808893299985</v>
      </c>
      <c r="U51" s="71" t="s">
        <v>8</v>
      </c>
      <c r="V51" s="72"/>
      <c r="W51" s="46">
        <v>2407.3792341000003</v>
      </c>
      <c r="X51" s="45">
        <v>7935.0196832300007</v>
      </c>
      <c r="Y51" s="49">
        <v>1730.5357492400001</v>
      </c>
      <c r="Z51" s="45">
        <v>1971.18857069</v>
      </c>
      <c r="AA51" s="49">
        <v>1444.5962406199999</v>
      </c>
      <c r="AB51" s="45">
        <v>1739.3140195799999</v>
      </c>
    </row>
    <row r="52" spans="1:28" ht="21" customHeight="1" x14ac:dyDescent="0.3">
      <c r="A52" s="19">
        <v>2</v>
      </c>
      <c r="B52" s="35" t="s">
        <v>79</v>
      </c>
      <c r="D52" s="71" t="s">
        <v>79</v>
      </c>
      <c r="E52" s="72"/>
      <c r="F52" s="54">
        <v>5402.2432553323142</v>
      </c>
      <c r="G52" s="51">
        <v>2425.2654902374425</v>
      </c>
      <c r="H52" s="50">
        <v>5035.7610000000004</v>
      </c>
      <c r="I52" s="51">
        <v>2045.778</v>
      </c>
      <c r="J52" s="50">
        <v>2.7977639999999999</v>
      </c>
      <c r="K52" s="51">
        <v>2.2261790000000001</v>
      </c>
      <c r="L52" s="50">
        <v>245.25040483231385</v>
      </c>
      <c r="M52" s="51">
        <v>230.55840675744253</v>
      </c>
      <c r="N52" s="50">
        <v>3.0000000000000001E-3</v>
      </c>
      <c r="O52" s="51">
        <v>3.0000000000000001E-3</v>
      </c>
      <c r="P52" s="50">
        <v>0.189081</v>
      </c>
      <c r="Q52" s="51">
        <v>0.210178</v>
      </c>
      <c r="R52" s="50">
        <v>118.24200449999999</v>
      </c>
      <c r="S52" s="51">
        <v>146.48972648</v>
      </c>
      <c r="U52" s="71" t="s">
        <v>79</v>
      </c>
      <c r="V52" s="72"/>
      <c r="W52" s="50">
        <v>6.365221</v>
      </c>
      <c r="X52" s="51">
        <v>2.0397780000000001</v>
      </c>
      <c r="Y52" s="54">
        <v>112.991885</v>
      </c>
      <c r="Z52" s="51">
        <v>111.54258</v>
      </c>
      <c r="AA52" s="54">
        <v>11.749757000000001</v>
      </c>
      <c r="AB52" s="51">
        <v>12.061738999999999</v>
      </c>
    </row>
    <row r="53" spans="1:28" ht="21" customHeight="1" x14ac:dyDescent="0.3">
      <c r="A53" s="19">
        <v>3</v>
      </c>
      <c r="B53" s="35" t="s">
        <v>12</v>
      </c>
      <c r="D53" s="71" t="s">
        <v>12</v>
      </c>
      <c r="E53" s="72"/>
      <c r="F53" s="49">
        <v>93.698742202679213</v>
      </c>
      <c r="G53" s="45">
        <v>94.988240106350347</v>
      </c>
      <c r="H53" s="46">
        <v>0</v>
      </c>
      <c r="I53" s="45">
        <v>0</v>
      </c>
      <c r="J53" s="46">
        <v>0.59106248082626001</v>
      </c>
      <c r="K53" s="45">
        <v>0.33439001942939001</v>
      </c>
      <c r="L53" s="46">
        <v>1.2843849064321511</v>
      </c>
      <c r="M53" s="45">
        <v>1.2659781163718169</v>
      </c>
      <c r="N53" s="46">
        <v>0</v>
      </c>
      <c r="O53" s="45">
        <v>0</v>
      </c>
      <c r="P53" s="46">
        <v>0.23366397382145401</v>
      </c>
      <c r="Q53" s="45">
        <v>0.153389917169445</v>
      </c>
      <c r="R53" s="46">
        <v>91.589630841599345</v>
      </c>
      <c r="S53" s="45">
        <v>93.234482053379693</v>
      </c>
      <c r="U53" s="71" t="s">
        <v>12</v>
      </c>
      <c r="V53" s="72"/>
      <c r="W53" s="46">
        <v>0.15850291440842601</v>
      </c>
      <c r="X53" s="45">
        <v>1.2317210348706411</v>
      </c>
      <c r="Y53" s="49">
        <v>0</v>
      </c>
      <c r="Z53" s="45">
        <v>0</v>
      </c>
      <c r="AA53" s="49">
        <v>10.255649861949077</v>
      </c>
      <c r="AB53" s="45">
        <v>4.6037427139789342</v>
      </c>
    </row>
    <row r="54" spans="1:28" ht="21" customHeight="1" x14ac:dyDescent="0.3">
      <c r="A54" s="19">
        <v>4</v>
      </c>
      <c r="B54" s="35" t="s">
        <v>13</v>
      </c>
      <c r="D54" s="71" t="s">
        <v>13</v>
      </c>
      <c r="E54" s="72"/>
      <c r="F54" s="54">
        <v>419.32696600000003</v>
      </c>
      <c r="G54" s="51">
        <v>399.38430299999999</v>
      </c>
      <c r="H54" s="50">
        <v>0</v>
      </c>
      <c r="I54" s="51">
        <v>0</v>
      </c>
      <c r="J54" s="50">
        <v>0.36499999999999999</v>
      </c>
      <c r="K54" s="51">
        <v>0.121</v>
      </c>
      <c r="L54" s="50">
        <v>0.99199999999999999</v>
      </c>
      <c r="M54" s="51">
        <v>0.48063400000000001</v>
      </c>
      <c r="N54" s="50">
        <v>24.244347000000001</v>
      </c>
      <c r="O54" s="51">
        <v>26.615924</v>
      </c>
      <c r="P54" s="50">
        <v>49.953353</v>
      </c>
      <c r="Q54" s="51">
        <v>38.313158999999999</v>
      </c>
      <c r="R54" s="50">
        <v>343.772266</v>
      </c>
      <c r="S54" s="51">
        <v>333.85358600000001</v>
      </c>
      <c r="U54" s="71" t="s">
        <v>13</v>
      </c>
      <c r="V54" s="72"/>
      <c r="W54" s="50">
        <v>1.5033730000000001</v>
      </c>
      <c r="X54" s="51">
        <v>1.234251</v>
      </c>
      <c r="Y54" s="54">
        <v>1.1372390000000001</v>
      </c>
      <c r="Z54" s="51">
        <v>1.272249</v>
      </c>
      <c r="AA54" s="54">
        <v>3.9E-2</v>
      </c>
      <c r="AB54" s="51">
        <v>3.9E-2</v>
      </c>
    </row>
    <row r="55" spans="1:28" ht="21" customHeight="1" x14ac:dyDescent="0.3">
      <c r="A55" s="19">
        <v>5</v>
      </c>
      <c r="B55" s="35" t="s">
        <v>80</v>
      </c>
      <c r="D55" s="71" t="s">
        <v>80</v>
      </c>
      <c r="E55" s="72"/>
      <c r="F55" s="49">
        <v>119.12915148305085</v>
      </c>
      <c r="G55" s="45">
        <v>110.30388844637541</v>
      </c>
      <c r="H55" s="46">
        <v>0</v>
      </c>
      <c r="I55" s="45">
        <v>0</v>
      </c>
      <c r="J55" s="46">
        <v>1.5460229519774011</v>
      </c>
      <c r="K55" s="45">
        <v>1.7241952691286508</v>
      </c>
      <c r="L55" s="46">
        <v>1.316411409290646</v>
      </c>
      <c r="M55" s="45">
        <v>2.6928634644781999E-2</v>
      </c>
      <c r="N55" s="46">
        <v>3.7586315128999998E-5</v>
      </c>
      <c r="O55" s="45">
        <v>3.7573417009000005E-5</v>
      </c>
      <c r="P55" s="46">
        <v>2.8278209353421003E-2</v>
      </c>
      <c r="Q55" s="45">
        <v>5.8376739882531996E-2</v>
      </c>
      <c r="R55" s="46">
        <v>116.23840124764595</v>
      </c>
      <c r="S55" s="45">
        <v>108.49435026953093</v>
      </c>
      <c r="U55" s="71" t="s">
        <v>80</v>
      </c>
      <c r="V55" s="72"/>
      <c r="W55" s="46">
        <v>5.7672676161330809</v>
      </c>
      <c r="X55" s="45">
        <v>6.4331299380481139</v>
      </c>
      <c r="Y55" s="49">
        <v>0.105290568110483</v>
      </c>
      <c r="Z55" s="45">
        <v>0.12774981897175999</v>
      </c>
      <c r="AA55" s="49">
        <v>8.1420171845574387</v>
      </c>
      <c r="AB55" s="45">
        <v>8.8117343712285781</v>
      </c>
    </row>
    <row r="56" spans="1:28" ht="21" customHeight="1" x14ac:dyDescent="0.3">
      <c r="A56" s="19">
        <v>6</v>
      </c>
      <c r="B56" s="35" t="s">
        <v>15</v>
      </c>
      <c r="D56" s="71" t="s">
        <v>15</v>
      </c>
      <c r="E56" s="72"/>
      <c r="F56" s="54">
        <v>3918.5284149706804</v>
      </c>
      <c r="G56" s="51">
        <v>3078.30442841279</v>
      </c>
      <c r="H56" s="50">
        <v>831.78652489035733</v>
      </c>
      <c r="I56" s="51">
        <v>392.85404177000004</v>
      </c>
      <c r="J56" s="50">
        <v>6.3935547000000001</v>
      </c>
      <c r="K56" s="51">
        <v>6.8952301299999998</v>
      </c>
      <c r="L56" s="50">
        <v>489.24103844999996</v>
      </c>
      <c r="M56" s="51">
        <v>595.7999999299999</v>
      </c>
      <c r="N56" s="50">
        <v>419.03953971391297</v>
      </c>
      <c r="O56" s="51">
        <v>290.68777617335803</v>
      </c>
      <c r="P56" s="50">
        <v>1375.226532696189</v>
      </c>
      <c r="Q56" s="51">
        <v>993.74016329899803</v>
      </c>
      <c r="R56" s="50">
        <v>796.84122452022109</v>
      </c>
      <c r="S56" s="51">
        <v>798.32721711043303</v>
      </c>
      <c r="U56" s="71" t="s">
        <v>15</v>
      </c>
      <c r="V56" s="72"/>
      <c r="W56" s="50">
        <v>1244.6618406281939</v>
      </c>
      <c r="X56" s="51">
        <v>1425.444387686998</v>
      </c>
      <c r="Y56" s="54">
        <v>422.65226432998685</v>
      </c>
      <c r="Z56" s="51">
        <v>365.869427048852</v>
      </c>
      <c r="AA56" s="54">
        <v>914.356899127921</v>
      </c>
      <c r="AB56" s="51">
        <v>1002.299540678073</v>
      </c>
    </row>
    <row r="57" spans="1:28" ht="21" customHeight="1" x14ac:dyDescent="0.3">
      <c r="A57" s="19">
        <v>7</v>
      </c>
      <c r="B57" s="35" t="s">
        <v>81</v>
      </c>
      <c r="D57" s="71" t="s">
        <v>81</v>
      </c>
      <c r="E57" s="72"/>
      <c r="F57" s="49">
        <v>22.213226907560312</v>
      </c>
      <c r="G57" s="45">
        <v>20.107471986445056</v>
      </c>
      <c r="H57" s="46" t="s">
        <v>126</v>
      </c>
      <c r="I57" s="45" t="s">
        <v>126</v>
      </c>
      <c r="J57" s="46">
        <v>1.1597812189021268</v>
      </c>
      <c r="K57" s="45">
        <v>1.15409512532946</v>
      </c>
      <c r="L57" s="46">
        <v>0</v>
      </c>
      <c r="M57" s="45">
        <v>0</v>
      </c>
      <c r="N57" s="46" t="s">
        <v>126</v>
      </c>
      <c r="O57" s="45" t="s">
        <v>126</v>
      </c>
      <c r="P57" s="46">
        <v>0.12405210322476599</v>
      </c>
      <c r="Q57" s="45">
        <v>0.266950845839385</v>
      </c>
      <c r="R57" s="46">
        <v>20.92939358543342</v>
      </c>
      <c r="S57" s="45">
        <v>18.686426015276208</v>
      </c>
      <c r="U57" s="71" t="s">
        <v>81</v>
      </c>
      <c r="V57" s="72"/>
      <c r="W57" s="46">
        <v>98.556563010677507</v>
      </c>
      <c r="X57" s="45">
        <v>25.001511548598785</v>
      </c>
      <c r="Y57" s="49">
        <v>2.9299373335843573</v>
      </c>
      <c r="Z57" s="45">
        <v>13.78405240438922</v>
      </c>
      <c r="AA57" s="49">
        <v>1.3360318442215109</v>
      </c>
      <c r="AB57" s="45">
        <v>1.3359959120004301</v>
      </c>
    </row>
    <row r="58" spans="1:28" ht="21" customHeight="1" x14ac:dyDescent="0.3">
      <c r="A58" s="19">
        <v>8</v>
      </c>
      <c r="B58" s="35" t="s">
        <v>82</v>
      </c>
      <c r="D58" s="71" t="s">
        <v>82</v>
      </c>
      <c r="E58" s="72"/>
      <c r="F58" s="54">
        <v>45.401122180000002</v>
      </c>
      <c r="G58" s="51">
        <v>43.9795108701</v>
      </c>
      <c r="H58" s="50">
        <v>0</v>
      </c>
      <c r="I58" s="51">
        <v>0</v>
      </c>
      <c r="J58" s="50">
        <v>0.92906942999999997</v>
      </c>
      <c r="K58" s="51">
        <v>0.97216003000000006</v>
      </c>
      <c r="L58" s="50">
        <v>0.31240899999999999</v>
      </c>
      <c r="M58" s="51">
        <v>0.28644999999999998</v>
      </c>
      <c r="N58" s="50">
        <v>5.0275999999999999E-4</v>
      </c>
      <c r="O58" s="51">
        <v>2.0100000000000001E-3</v>
      </c>
      <c r="P58" s="50">
        <v>0.11000037</v>
      </c>
      <c r="Q58" s="51">
        <v>1.7612000000000001E-4</v>
      </c>
      <c r="R58" s="50">
        <v>44.049140619999996</v>
      </c>
      <c r="S58" s="51">
        <v>42.718714720100003</v>
      </c>
      <c r="U58" s="71" t="s">
        <v>82</v>
      </c>
      <c r="V58" s="72"/>
      <c r="W58" s="50">
        <v>0.26098443999999998</v>
      </c>
      <c r="X58" s="51">
        <v>7.8063239999999992E-2</v>
      </c>
      <c r="Y58" s="54">
        <v>0</v>
      </c>
      <c r="Z58" s="51">
        <v>0</v>
      </c>
      <c r="AA58" s="54">
        <v>0</v>
      </c>
      <c r="AB58" s="51">
        <v>0</v>
      </c>
    </row>
    <row r="59" spans="1:28" ht="21" customHeight="1" x14ac:dyDescent="0.3">
      <c r="A59" s="19">
        <v>9</v>
      </c>
      <c r="B59" s="35" t="s">
        <v>83</v>
      </c>
      <c r="D59" s="71" t="s">
        <v>83</v>
      </c>
      <c r="E59" s="72"/>
      <c r="F59" s="49">
        <v>923.748243</v>
      </c>
      <c r="G59" s="45">
        <v>954.42031043000009</v>
      </c>
      <c r="H59" s="46" t="s">
        <v>126</v>
      </c>
      <c r="I59" s="45" t="s">
        <v>126</v>
      </c>
      <c r="J59" s="46">
        <v>2.2000000000000002</v>
      </c>
      <c r="K59" s="45">
        <v>1.6719999999999999</v>
      </c>
      <c r="L59" s="46">
        <v>0.189</v>
      </c>
      <c r="M59" s="45">
        <v>0.17799999999999999</v>
      </c>
      <c r="N59" s="46">
        <v>1.3260000000000001</v>
      </c>
      <c r="O59" s="45">
        <v>4.4139999999999997</v>
      </c>
      <c r="P59" s="46">
        <v>2.6547809999999998</v>
      </c>
      <c r="Q59" s="45">
        <v>4.1936369999999998</v>
      </c>
      <c r="R59" s="46">
        <v>917.37846300000001</v>
      </c>
      <c r="S59" s="45">
        <v>943.96267343</v>
      </c>
      <c r="U59" s="71" t="s">
        <v>83</v>
      </c>
      <c r="V59" s="72"/>
      <c r="W59" s="46">
        <v>27.858273000000001</v>
      </c>
      <c r="X59" s="45">
        <v>23.080063859999999</v>
      </c>
      <c r="Y59" s="49">
        <v>5.1740000000000004</v>
      </c>
      <c r="Z59" s="45">
        <v>4.9738295499999996</v>
      </c>
      <c r="AA59" s="49">
        <v>39.567999999999998</v>
      </c>
      <c r="AB59" s="45">
        <v>25.388000000000002</v>
      </c>
    </row>
    <row r="60" spans="1:28" ht="21" customHeight="1" x14ac:dyDescent="0.3">
      <c r="A60" s="19">
        <v>10</v>
      </c>
      <c r="B60" s="35" t="s">
        <v>84</v>
      </c>
      <c r="D60" s="71" t="s">
        <v>84</v>
      </c>
      <c r="E60" s="72"/>
      <c r="F60" s="54">
        <v>87.126458</v>
      </c>
      <c r="G60" s="51">
        <v>182.20563313</v>
      </c>
      <c r="H60" s="50">
        <v>1.2024E-2</v>
      </c>
      <c r="I60" s="51">
        <v>1.1783E-2</v>
      </c>
      <c r="J60" s="50">
        <v>1.8464000000000001E-2</v>
      </c>
      <c r="K60" s="51">
        <v>3.1150000000000001E-3</v>
      </c>
      <c r="L60" s="50">
        <v>6.6729630000000002</v>
      </c>
      <c r="M60" s="51">
        <v>9.1356920000000006</v>
      </c>
      <c r="N60" s="50">
        <v>2.5166999999999998E-2</v>
      </c>
      <c r="O60" s="51">
        <v>0</v>
      </c>
      <c r="P60" s="50">
        <v>1.1914798400000002</v>
      </c>
      <c r="Q60" s="51">
        <v>103.56170833</v>
      </c>
      <c r="R60" s="50">
        <v>79.206360160000003</v>
      </c>
      <c r="S60" s="51">
        <v>69.4933348</v>
      </c>
      <c r="U60" s="71" t="s">
        <v>84</v>
      </c>
      <c r="V60" s="72"/>
      <c r="W60" s="50">
        <v>2.2725765199999999</v>
      </c>
      <c r="X60" s="51">
        <v>2.78355796</v>
      </c>
      <c r="Y60" s="54">
        <v>9.5461310000000008</v>
      </c>
      <c r="Z60" s="51">
        <v>9.5471310000000003</v>
      </c>
      <c r="AA60" s="54">
        <v>26.081645909999999</v>
      </c>
      <c r="AB60" s="51">
        <v>79.289171509999989</v>
      </c>
    </row>
    <row r="61" spans="1:28" ht="21" customHeight="1" x14ac:dyDescent="0.3">
      <c r="A61" s="19">
        <v>11</v>
      </c>
      <c r="B61" s="35" t="s">
        <v>11</v>
      </c>
      <c r="D61" s="71" t="s">
        <v>11</v>
      </c>
      <c r="E61" s="72"/>
      <c r="F61" s="49">
        <v>38458.853144120003</v>
      </c>
      <c r="G61" s="45">
        <v>31034.19809278</v>
      </c>
      <c r="H61" s="46">
        <v>24699.007707000001</v>
      </c>
      <c r="I61" s="45">
        <v>14824.405955</v>
      </c>
      <c r="J61" s="46">
        <v>522.69321100000002</v>
      </c>
      <c r="K61" s="45">
        <v>1116.2883099999999</v>
      </c>
      <c r="L61" s="46">
        <v>445.28447799999998</v>
      </c>
      <c r="M61" s="45">
        <v>930.53357000000005</v>
      </c>
      <c r="N61" s="46">
        <v>1161.8683769200002</v>
      </c>
      <c r="O61" s="45">
        <v>1406.68441164</v>
      </c>
      <c r="P61" s="46">
        <v>7716.0097090200006</v>
      </c>
      <c r="Q61" s="45">
        <v>8206.5619740700004</v>
      </c>
      <c r="R61" s="46">
        <v>3913.9896621799999</v>
      </c>
      <c r="S61" s="45">
        <v>4549.7238720699997</v>
      </c>
      <c r="U61" s="71" t="s">
        <v>11</v>
      </c>
      <c r="V61" s="72"/>
      <c r="W61" s="46">
        <v>3103.5227055199998</v>
      </c>
      <c r="X61" s="45">
        <v>3578.52227361</v>
      </c>
      <c r="Y61" s="49">
        <v>2881.0504198999997</v>
      </c>
      <c r="Z61" s="45">
        <v>3156.3131375399998</v>
      </c>
      <c r="AA61" s="49">
        <v>143.94124513999998</v>
      </c>
      <c r="AB61" s="45">
        <v>189.37062157</v>
      </c>
    </row>
    <row r="62" spans="1:28" ht="21" customHeight="1" x14ac:dyDescent="0.3">
      <c r="A62" s="19">
        <v>12</v>
      </c>
      <c r="B62" s="35" t="s">
        <v>85</v>
      </c>
      <c r="D62" s="71" t="s">
        <v>85</v>
      </c>
      <c r="E62" s="72"/>
      <c r="F62" s="54" t="s">
        <v>126</v>
      </c>
      <c r="G62" s="51" t="s">
        <v>126</v>
      </c>
      <c r="H62" s="50" t="s">
        <v>126</v>
      </c>
      <c r="I62" s="51" t="s">
        <v>126</v>
      </c>
      <c r="J62" s="50" t="s">
        <v>126</v>
      </c>
      <c r="K62" s="51" t="s">
        <v>126</v>
      </c>
      <c r="L62" s="50" t="s">
        <v>126</v>
      </c>
      <c r="M62" s="51" t="s">
        <v>126</v>
      </c>
      <c r="N62" s="50" t="s">
        <v>126</v>
      </c>
      <c r="O62" s="51" t="s">
        <v>126</v>
      </c>
      <c r="P62" s="50" t="s">
        <v>126</v>
      </c>
      <c r="Q62" s="51" t="s">
        <v>126</v>
      </c>
      <c r="R62" s="50" t="s">
        <v>126</v>
      </c>
      <c r="S62" s="51" t="s">
        <v>126</v>
      </c>
      <c r="U62" s="71" t="s">
        <v>85</v>
      </c>
      <c r="V62" s="72"/>
      <c r="W62" s="50" t="s">
        <v>126</v>
      </c>
      <c r="X62" s="51" t="s">
        <v>126</v>
      </c>
      <c r="Y62" s="54" t="s">
        <v>126</v>
      </c>
      <c r="Z62" s="51" t="s">
        <v>126</v>
      </c>
      <c r="AA62" s="54" t="s">
        <v>126</v>
      </c>
      <c r="AB62" s="51" t="s">
        <v>126</v>
      </c>
    </row>
    <row r="63" spans="1:28" ht="21" customHeight="1" x14ac:dyDescent="0.3">
      <c r="A63" s="19">
        <v>13</v>
      </c>
      <c r="B63" s="35" t="s">
        <v>86</v>
      </c>
      <c r="D63" s="71" t="s">
        <v>86</v>
      </c>
      <c r="E63" s="72"/>
      <c r="F63" s="49">
        <v>44.431899700986477</v>
      </c>
      <c r="G63" s="45">
        <v>40.508313831231042</v>
      </c>
      <c r="H63" s="46" t="s">
        <v>126</v>
      </c>
      <c r="I63" s="45" t="s">
        <v>126</v>
      </c>
      <c r="J63" s="46">
        <v>9.6794948807000004E-5</v>
      </c>
      <c r="K63" s="45">
        <v>8.9015115227000004E-4</v>
      </c>
      <c r="L63" s="46" t="s">
        <v>126</v>
      </c>
      <c r="M63" s="45" t="s">
        <v>126</v>
      </c>
      <c r="N63" s="46" t="s">
        <v>126</v>
      </c>
      <c r="O63" s="45" t="s">
        <v>126</v>
      </c>
      <c r="P63" s="46">
        <v>3.3380218386662004E-2</v>
      </c>
      <c r="Q63" s="45">
        <v>1.8446709510884E-2</v>
      </c>
      <c r="R63" s="46">
        <v>44.398422687651006</v>
      </c>
      <c r="S63" s="45">
        <v>40.48897697056789</v>
      </c>
      <c r="U63" s="71" t="s">
        <v>86</v>
      </c>
      <c r="V63" s="72"/>
      <c r="W63" s="46">
        <v>4.8323563333468003E-2</v>
      </c>
      <c r="X63" s="45">
        <v>3.9460675129064003E-2</v>
      </c>
      <c r="Y63" s="49">
        <v>1.2000094402840631</v>
      </c>
      <c r="Z63" s="45">
        <v>1.4403199944116241</v>
      </c>
      <c r="AA63" s="49" t="s">
        <v>126</v>
      </c>
      <c r="AB63" s="45" t="s">
        <v>126</v>
      </c>
    </row>
    <row r="64" spans="1:28" ht="21" customHeight="1" x14ac:dyDescent="0.3">
      <c r="A64" s="19">
        <v>14</v>
      </c>
      <c r="B64" s="35" t="s">
        <v>7</v>
      </c>
      <c r="D64" s="71" t="s">
        <v>7</v>
      </c>
      <c r="E64" s="72"/>
      <c r="F64" s="54">
        <v>1251.7136312613741</v>
      </c>
      <c r="G64" s="51">
        <v>1381.6898439286006</v>
      </c>
      <c r="H64" s="50">
        <v>0</v>
      </c>
      <c r="I64" s="51">
        <v>0</v>
      </c>
      <c r="J64" s="50">
        <v>22.978642476114651</v>
      </c>
      <c r="K64" s="51">
        <v>0</v>
      </c>
      <c r="L64" s="50">
        <v>255.28743196656052</v>
      </c>
      <c r="M64" s="51">
        <v>236.58441461036318</v>
      </c>
      <c r="N64" s="50">
        <v>0</v>
      </c>
      <c r="O64" s="51">
        <v>0</v>
      </c>
      <c r="P64" s="50">
        <v>246.89396102422657</v>
      </c>
      <c r="Q64" s="51">
        <v>382.39568732360033</v>
      </c>
      <c r="R64" s="50">
        <v>726.55359579447224</v>
      </c>
      <c r="S64" s="51">
        <v>762.70974199463694</v>
      </c>
      <c r="U64" s="71" t="s">
        <v>7</v>
      </c>
      <c r="V64" s="72"/>
      <c r="W64" s="50">
        <v>537.41121949215199</v>
      </c>
      <c r="X64" s="51">
        <v>679.50751923129008</v>
      </c>
      <c r="Y64" s="54">
        <v>270.28625649738393</v>
      </c>
      <c r="Z64" s="51">
        <v>352.95228918443075</v>
      </c>
      <c r="AA64" s="54">
        <v>0.693189698020928</v>
      </c>
      <c r="AB64" s="51">
        <v>1.495679116444107</v>
      </c>
    </row>
    <row r="65" spans="1:28" ht="21" customHeight="1" x14ac:dyDescent="0.3">
      <c r="A65" s="19">
        <v>15</v>
      </c>
      <c r="B65" s="35" t="s">
        <v>87</v>
      </c>
      <c r="D65" s="71" t="s">
        <v>87</v>
      </c>
      <c r="E65" s="72"/>
      <c r="F65" s="49">
        <v>174.3732989094014</v>
      </c>
      <c r="G65" s="45">
        <v>219.87010609146515</v>
      </c>
      <c r="H65" s="46" t="s">
        <v>126</v>
      </c>
      <c r="I65" s="45" t="s">
        <v>126</v>
      </c>
      <c r="J65" s="46" t="s">
        <v>126</v>
      </c>
      <c r="K65" s="45" t="s">
        <v>126</v>
      </c>
      <c r="L65" s="46">
        <v>118.20141131</v>
      </c>
      <c r="M65" s="45">
        <v>184.28033825999998</v>
      </c>
      <c r="N65" s="46">
        <v>4.7188392284000005E-5</v>
      </c>
      <c r="O65" s="45">
        <v>4.9519207860999996E-5</v>
      </c>
      <c r="P65" s="46">
        <v>0.22109035999999999</v>
      </c>
      <c r="Q65" s="45">
        <v>0.21179754000000001</v>
      </c>
      <c r="R65" s="46">
        <v>55.950750051009109</v>
      </c>
      <c r="S65" s="45">
        <v>35.377920772257283</v>
      </c>
      <c r="U65" s="71" t="s">
        <v>87</v>
      </c>
      <c r="V65" s="72"/>
      <c r="W65" s="46">
        <v>1.5414431200000001</v>
      </c>
      <c r="X65" s="45">
        <v>1.5385046200000001</v>
      </c>
      <c r="Y65" s="49">
        <v>2.1545022299999999</v>
      </c>
      <c r="Z65" s="45">
        <v>4.9861066100000002</v>
      </c>
      <c r="AA65" s="49">
        <v>144.41609561999999</v>
      </c>
      <c r="AB65" s="45">
        <v>180.6379475</v>
      </c>
    </row>
    <row r="66" spans="1:28" ht="21" customHeight="1" x14ac:dyDescent="0.3">
      <c r="A66" s="19">
        <v>16</v>
      </c>
      <c r="B66" s="35" t="s">
        <v>88</v>
      </c>
      <c r="D66" s="71" t="s">
        <v>88</v>
      </c>
      <c r="E66" s="72"/>
      <c r="F66" s="54" t="s">
        <v>126</v>
      </c>
      <c r="G66" s="51" t="s">
        <v>126</v>
      </c>
      <c r="H66" s="50" t="s">
        <v>126</v>
      </c>
      <c r="I66" s="51" t="s">
        <v>126</v>
      </c>
      <c r="J66" s="50" t="s">
        <v>126</v>
      </c>
      <c r="K66" s="51" t="s">
        <v>126</v>
      </c>
      <c r="L66" s="50" t="s">
        <v>126</v>
      </c>
      <c r="M66" s="51" t="s">
        <v>126</v>
      </c>
      <c r="N66" s="50" t="s">
        <v>126</v>
      </c>
      <c r="O66" s="51" t="s">
        <v>126</v>
      </c>
      <c r="P66" s="50" t="s">
        <v>126</v>
      </c>
      <c r="Q66" s="51" t="s">
        <v>126</v>
      </c>
      <c r="R66" s="50" t="s">
        <v>126</v>
      </c>
      <c r="S66" s="51" t="s">
        <v>126</v>
      </c>
      <c r="U66" s="71" t="s">
        <v>88</v>
      </c>
      <c r="V66" s="72"/>
      <c r="W66" s="50">
        <v>0</v>
      </c>
      <c r="X66" s="51">
        <v>0</v>
      </c>
      <c r="Y66" s="54">
        <v>0</v>
      </c>
      <c r="Z66" s="51">
        <v>0</v>
      </c>
      <c r="AA66" s="54">
        <v>6.8509146757680002E-3</v>
      </c>
      <c r="AB66" s="51">
        <v>1.544661246612E-3</v>
      </c>
    </row>
    <row r="67" spans="1:28" ht="21" customHeight="1" x14ac:dyDescent="0.3">
      <c r="A67" s="19">
        <v>17</v>
      </c>
      <c r="B67" s="35" t="s">
        <v>9</v>
      </c>
      <c r="D67" s="71" t="s">
        <v>9</v>
      </c>
      <c r="E67" s="72"/>
      <c r="F67" s="49">
        <v>11968.293312</v>
      </c>
      <c r="G67" s="45">
        <v>12036.491441</v>
      </c>
      <c r="H67" s="46">
        <v>46.385269000000001</v>
      </c>
      <c r="I67" s="45">
        <v>73.503049000000004</v>
      </c>
      <c r="J67" s="46">
        <v>331.91121700000002</v>
      </c>
      <c r="K67" s="45">
        <v>414.88527299999998</v>
      </c>
      <c r="L67" s="46">
        <v>200.91848300000001</v>
      </c>
      <c r="M67" s="45">
        <v>183.575964</v>
      </c>
      <c r="N67" s="46">
        <v>201.58541700000001</v>
      </c>
      <c r="O67" s="45">
        <v>451.06708600000002</v>
      </c>
      <c r="P67" s="46">
        <v>7451.2755710000001</v>
      </c>
      <c r="Q67" s="45">
        <v>6761.5848189999997</v>
      </c>
      <c r="R67" s="46">
        <v>3736.2173550000002</v>
      </c>
      <c r="S67" s="45">
        <v>4151.8752500000001</v>
      </c>
      <c r="U67" s="71" t="s">
        <v>9</v>
      </c>
      <c r="V67" s="72"/>
      <c r="W67" s="46">
        <v>5861.4492270000001</v>
      </c>
      <c r="X67" s="45">
        <v>5595.8310460000002</v>
      </c>
      <c r="Y67" s="49">
        <v>1443.508732</v>
      </c>
      <c r="Z67" s="45">
        <v>1664.9603520000001</v>
      </c>
      <c r="AA67" s="49">
        <v>6181.5506770000002</v>
      </c>
      <c r="AB67" s="45">
        <v>6984.2901620000002</v>
      </c>
    </row>
    <row r="68" spans="1:28" ht="21" customHeight="1" x14ac:dyDescent="0.3">
      <c r="A68" s="19">
        <v>19</v>
      </c>
      <c r="B68" s="35" t="s">
        <v>89</v>
      </c>
      <c r="D68" s="71" t="s">
        <v>89</v>
      </c>
      <c r="E68" s="72"/>
      <c r="F68" s="54">
        <v>21.963999999999999</v>
      </c>
      <c r="G68" s="51">
        <v>21.081</v>
      </c>
      <c r="H68" s="50" t="s">
        <v>126</v>
      </c>
      <c r="I68" s="51" t="s">
        <v>126</v>
      </c>
      <c r="J68" s="50">
        <v>0.53900000000000003</v>
      </c>
      <c r="K68" s="51">
        <v>0.89900000000000002</v>
      </c>
      <c r="L68" s="50">
        <v>0.254</v>
      </c>
      <c r="M68" s="51">
        <v>0.52400000000000002</v>
      </c>
      <c r="N68" s="50" t="s">
        <v>126</v>
      </c>
      <c r="O68" s="51" t="s">
        <v>126</v>
      </c>
      <c r="P68" s="50">
        <v>6.0000000000000001E-3</v>
      </c>
      <c r="Q68" s="51">
        <v>4.0000000000000001E-3</v>
      </c>
      <c r="R68" s="50">
        <v>21.164999999999999</v>
      </c>
      <c r="S68" s="51">
        <v>19.654</v>
      </c>
      <c r="U68" s="71" t="s">
        <v>89</v>
      </c>
      <c r="V68" s="72"/>
      <c r="W68" s="50">
        <v>2.8000000000000001E-2</v>
      </c>
      <c r="X68" s="51">
        <v>1.0999999999999999E-2</v>
      </c>
      <c r="Y68" s="54" t="s">
        <v>126</v>
      </c>
      <c r="Z68" s="51" t="s">
        <v>126</v>
      </c>
      <c r="AA68" s="54" t="s">
        <v>126</v>
      </c>
      <c r="AB68" s="51" t="s">
        <v>126</v>
      </c>
    </row>
    <row r="69" spans="1:28" ht="21" customHeight="1" x14ac:dyDescent="0.3">
      <c r="A69" s="19">
        <v>20</v>
      </c>
      <c r="B69" s="35" t="s">
        <v>10</v>
      </c>
      <c r="D69" s="71" t="s">
        <v>10</v>
      </c>
      <c r="E69" s="72"/>
      <c r="F69" s="49">
        <v>279.3253886</v>
      </c>
      <c r="G69" s="45">
        <v>322.56989556000002</v>
      </c>
      <c r="H69" s="46">
        <v>0</v>
      </c>
      <c r="I69" s="45">
        <v>0</v>
      </c>
      <c r="J69" s="46">
        <v>0</v>
      </c>
      <c r="K69" s="45">
        <v>0</v>
      </c>
      <c r="L69" s="46">
        <v>0.109316</v>
      </c>
      <c r="M69" s="45">
        <v>0</v>
      </c>
      <c r="N69" s="46">
        <v>3.0000000000000001E-3</v>
      </c>
      <c r="O69" s="45">
        <v>3.0000000000000001E-3</v>
      </c>
      <c r="P69" s="46">
        <v>1E-3</v>
      </c>
      <c r="Q69" s="45">
        <v>1E-3</v>
      </c>
      <c r="R69" s="46">
        <v>279.2120726</v>
      </c>
      <c r="S69" s="45">
        <v>322.56589556</v>
      </c>
      <c r="U69" s="71" t="s">
        <v>10</v>
      </c>
      <c r="V69" s="72"/>
      <c r="W69" s="46">
        <v>131.45677199000002</v>
      </c>
      <c r="X69" s="45">
        <v>21.434245199999999</v>
      </c>
      <c r="Y69" s="49">
        <v>2.7666754</v>
      </c>
      <c r="Z69" s="45">
        <v>3.54546977</v>
      </c>
      <c r="AA69" s="49">
        <v>0</v>
      </c>
      <c r="AB69" s="45">
        <v>0.18099999999999999</v>
      </c>
    </row>
    <row r="70" spans="1:28" ht="21" customHeight="1" x14ac:dyDescent="0.3">
      <c r="A70" s="19">
        <v>21</v>
      </c>
      <c r="B70" s="35" t="s">
        <v>90</v>
      </c>
      <c r="D70" s="71" t="s">
        <v>90</v>
      </c>
      <c r="E70" s="72"/>
      <c r="F70" s="54">
        <v>104.58193</v>
      </c>
      <c r="G70" s="51">
        <v>132.68188579</v>
      </c>
      <c r="H70" s="50" t="s">
        <v>126</v>
      </c>
      <c r="I70" s="51" t="s">
        <v>126</v>
      </c>
      <c r="J70" s="50">
        <v>6.4257999999999996E-2</v>
      </c>
      <c r="K70" s="51">
        <v>3.1820889999999999</v>
      </c>
      <c r="L70" s="50">
        <v>2.7715E-2</v>
      </c>
      <c r="M70" s="51">
        <v>1.137434E-2</v>
      </c>
      <c r="N70" s="50" t="s">
        <v>126</v>
      </c>
      <c r="O70" s="51" t="s">
        <v>126</v>
      </c>
      <c r="P70" s="50">
        <v>0.39945700000000001</v>
      </c>
      <c r="Q70" s="51">
        <v>4.9656720000000001E-2</v>
      </c>
      <c r="R70" s="50">
        <v>104.09050000000001</v>
      </c>
      <c r="S70" s="51">
        <v>129.43876573</v>
      </c>
      <c r="U70" s="71" t="s">
        <v>90</v>
      </c>
      <c r="V70" s="72"/>
      <c r="W70" s="50">
        <v>0.15973200000000001</v>
      </c>
      <c r="X70" s="51">
        <v>0.16038327999999999</v>
      </c>
      <c r="Y70" s="54">
        <v>0.14799999999999999</v>
      </c>
      <c r="Z70" s="51">
        <v>0.11199888000000001</v>
      </c>
      <c r="AA70" s="54" t="s">
        <v>126</v>
      </c>
      <c r="AB70" s="51" t="s">
        <v>126</v>
      </c>
    </row>
    <row r="71" spans="1:28" ht="21" customHeight="1" x14ac:dyDescent="0.3">
      <c r="A71" s="19">
        <v>22</v>
      </c>
      <c r="B71" s="35" t="s">
        <v>91</v>
      </c>
      <c r="D71" s="71" t="s">
        <v>91</v>
      </c>
      <c r="E71" s="72"/>
      <c r="F71" s="49">
        <v>10.276779980000001</v>
      </c>
      <c r="G71" s="45">
        <v>9.3868381200000002</v>
      </c>
      <c r="H71" s="46">
        <v>0</v>
      </c>
      <c r="I71" s="45">
        <v>0</v>
      </c>
      <c r="J71" s="46">
        <v>0</v>
      </c>
      <c r="K71" s="45">
        <v>0</v>
      </c>
      <c r="L71" s="46">
        <v>0</v>
      </c>
      <c r="M71" s="45">
        <v>0</v>
      </c>
      <c r="N71" s="46">
        <v>0.16811672</v>
      </c>
      <c r="O71" s="45">
        <v>0.165796</v>
      </c>
      <c r="P71" s="46">
        <v>2.0483E-4</v>
      </c>
      <c r="Q71" s="45">
        <v>2.0731999999999999E-4</v>
      </c>
      <c r="R71" s="46">
        <v>10.108458429999999</v>
      </c>
      <c r="S71" s="45">
        <v>9.2208347999999987</v>
      </c>
      <c r="U71" s="71" t="s">
        <v>91</v>
      </c>
      <c r="V71" s="72"/>
      <c r="W71" s="46">
        <v>0.10191572</v>
      </c>
      <c r="X71" s="45">
        <v>8.9846170000000003E-2</v>
      </c>
      <c r="Y71" s="49">
        <v>2E-3</v>
      </c>
      <c r="Z71" s="45">
        <v>1E-3</v>
      </c>
      <c r="AA71" s="49">
        <v>1.15E-6</v>
      </c>
      <c r="AB71" s="45">
        <v>1.15E-6</v>
      </c>
    </row>
    <row r="72" spans="1:28" ht="21" customHeight="1" x14ac:dyDescent="0.3">
      <c r="A72" s="19">
        <v>23</v>
      </c>
      <c r="B72" s="35" t="s">
        <v>14</v>
      </c>
      <c r="D72" s="71" t="s">
        <v>14</v>
      </c>
      <c r="E72" s="72"/>
      <c r="F72" s="54">
        <v>2137.2099347100002</v>
      </c>
      <c r="G72" s="51">
        <v>1357.2067517</v>
      </c>
      <c r="H72" s="50" t="s">
        <v>126</v>
      </c>
      <c r="I72" s="51" t="s">
        <v>126</v>
      </c>
      <c r="J72" s="50">
        <v>1.143</v>
      </c>
      <c r="K72" s="51">
        <v>0.67300000000000004</v>
      </c>
      <c r="L72" s="50">
        <v>926.50233671000001</v>
      </c>
      <c r="M72" s="51">
        <v>456.89706469999999</v>
      </c>
      <c r="N72" s="50">
        <v>30.452999999999999</v>
      </c>
      <c r="O72" s="51">
        <v>22.835000000000001</v>
      </c>
      <c r="P72" s="50">
        <v>1054.7170880000001</v>
      </c>
      <c r="Q72" s="51">
        <v>757.232394</v>
      </c>
      <c r="R72" s="50">
        <v>124.39451</v>
      </c>
      <c r="S72" s="51">
        <v>119.569293</v>
      </c>
      <c r="U72" s="71" t="s">
        <v>14</v>
      </c>
      <c r="V72" s="72"/>
      <c r="W72" s="50">
        <v>1900.359874</v>
      </c>
      <c r="X72" s="51">
        <v>1831.9095540000001</v>
      </c>
      <c r="Y72" s="54">
        <v>70.940571000000006</v>
      </c>
      <c r="Z72" s="51">
        <v>54.917000000000002</v>
      </c>
      <c r="AA72" s="54">
        <v>609.96850747999997</v>
      </c>
      <c r="AB72" s="51">
        <v>649.99525416999995</v>
      </c>
    </row>
    <row r="73" spans="1:28" ht="21" customHeight="1" x14ac:dyDescent="0.3">
      <c r="A73" s="19">
        <v>24</v>
      </c>
      <c r="B73" s="35" t="s">
        <v>92</v>
      </c>
      <c r="D73" s="71" t="s">
        <v>93</v>
      </c>
      <c r="E73" s="72"/>
      <c r="F73" s="49" t="s">
        <v>94</v>
      </c>
      <c r="G73" s="45" t="s">
        <v>94</v>
      </c>
      <c r="H73" s="46" t="s">
        <v>94</v>
      </c>
      <c r="I73" s="45" t="s">
        <v>94</v>
      </c>
      <c r="J73" s="46" t="s">
        <v>94</v>
      </c>
      <c r="K73" s="45" t="s">
        <v>94</v>
      </c>
      <c r="L73" s="46" t="s">
        <v>94</v>
      </c>
      <c r="M73" s="45" t="s">
        <v>94</v>
      </c>
      <c r="N73" s="46" t="s">
        <v>94</v>
      </c>
      <c r="O73" s="45" t="s">
        <v>94</v>
      </c>
      <c r="P73" s="46" t="s">
        <v>94</v>
      </c>
      <c r="Q73" s="45" t="s">
        <v>94</v>
      </c>
      <c r="R73" s="46" t="s">
        <v>94</v>
      </c>
      <c r="S73" s="45" t="s">
        <v>94</v>
      </c>
      <c r="U73" s="71" t="s">
        <v>93</v>
      </c>
      <c r="V73" s="72"/>
      <c r="W73" s="46" t="s">
        <v>94</v>
      </c>
      <c r="X73" s="45" t="s">
        <v>94</v>
      </c>
      <c r="Y73" s="49" t="s">
        <v>94</v>
      </c>
      <c r="Z73" s="45" t="s">
        <v>94</v>
      </c>
      <c r="AA73" s="49" t="s">
        <v>94</v>
      </c>
      <c r="AB73" s="45" t="s">
        <v>94</v>
      </c>
    </row>
    <row r="74" spans="1:28" ht="21" customHeight="1" x14ac:dyDescent="0.3">
      <c r="A74" s="19">
        <v>25</v>
      </c>
      <c r="B74" s="35" t="s">
        <v>95</v>
      </c>
      <c r="D74" s="71" t="s">
        <v>95</v>
      </c>
      <c r="E74" s="72"/>
      <c r="F74" s="54" t="s">
        <v>126</v>
      </c>
      <c r="G74" s="51" t="s">
        <v>126</v>
      </c>
      <c r="H74" s="50" t="s">
        <v>126</v>
      </c>
      <c r="I74" s="51" t="s">
        <v>126</v>
      </c>
      <c r="J74" s="50" t="s">
        <v>126</v>
      </c>
      <c r="K74" s="51" t="s">
        <v>126</v>
      </c>
      <c r="L74" s="50" t="s">
        <v>126</v>
      </c>
      <c r="M74" s="51" t="s">
        <v>126</v>
      </c>
      <c r="N74" s="50" t="s">
        <v>126</v>
      </c>
      <c r="O74" s="51" t="s">
        <v>126</v>
      </c>
      <c r="P74" s="50" t="s">
        <v>126</v>
      </c>
      <c r="Q74" s="51" t="s">
        <v>126</v>
      </c>
      <c r="R74" s="50" t="s">
        <v>126</v>
      </c>
      <c r="S74" s="51" t="s">
        <v>126</v>
      </c>
      <c r="U74" s="71" t="s">
        <v>95</v>
      </c>
      <c r="V74" s="72"/>
      <c r="W74" s="50" t="s">
        <v>126</v>
      </c>
      <c r="X74" s="51" t="s">
        <v>126</v>
      </c>
      <c r="Y74" s="54" t="s">
        <v>126</v>
      </c>
      <c r="Z74" s="51" t="s">
        <v>126</v>
      </c>
      <c r="AA74" s="54" t="s">
        <v>126</v>
      </c>
      <c r="AB74" s="51" t="s">
        <v>126</v>
      </c>
    </row>
    <row r="75" spans="1:28" ht="21" customHeight="1" x14ac:dyDescent="0.3">
      <c r="A75" s="19">
        <v>26</v>
      </c>
      <c r="B75" s="35" t="s">
        <v>96</v>
      </c>
      <c r="D75" s="71" t="s">
        <v>96</v>
      </c>
      <c r="E75" s="72"/>
      <c r="F75" s="49">
        <v>90.601752300000001</v>
      </c>
      <c r="G75" s="45">
        <v>105.92029821000001</v>
      </c>
      <c r="H75" s="46" t="s">
        <v>126</v>
      </c>
      <c r="I75" s="45" t="s">
        <v>126</v>
      </c>
      <c r="J75" s="46">
        <v>0.93267232</v>
      </c>
      <c r="K75" s="45">
        <v>0.42567648999999996</v>
      </c>
      <c r="L75" s="46">
        <v>0</v>
      </c>
      <c r="M75" s="45">
        <v>0</v>
      </c>
      <c r="N75" s="46" t="s">
        <v>126</v>
      </c>
      <c r="O75" s="45" t="s">
        <v>126</v>
      </c>
      <c r="P75" s="46">
        <v>0.83270138000000005</v>
      </c>
      <c r="Q75" s="45">
        <v>0.47677449999999999</v>
      </c>
      <c r="R75" s="46">
        <v>88.836378599999989</v>
      </c>
      <c r="S75" s="45">
        <v>105.01784721999999</v>
      </c>
      <c r="U75" s="71" t="s">
        <v>96</v>
      </c>
      <c r="V75" s="72"/>
      <c r="W75" s="46">
        <v>0.20439891000000002</v>
      </c>
      <c r="X75" s="45">
        <v>0.22347182000000002</v>
      </c>
      <c r="Y75" s="49" t="s">
        <v>126</v>
      </c>
      <c r="Z75" s="45" t="s">
        <v>126</v>
      </c>
      <c r="AA75" s="49">
        <v>0.6654042</v>
      </c>
      <c r="AB75" s="45">
        <v>0.77345027</v>
      </c>
    </row>
    <row r="76" spans="1:28" ht="21" customHeight="1" x14ac:dyDescent="0.3">
      <c r="A76" s="19">
        <v>27</v>
      </c>
      <c r="B76" s="35" t="s">
        <v>97</v>
      </c>
      <c r="D76" s="71" t="s">
        <v>97</v>
      </c>
      <c r="E76" s="72"/>
      <c r="F76" s="54">
        <v>1.468350040584415</v>
      </c>
      <c r="G76" s="51">
        <v>1.6173111739745401</v>
      </c>
      <c r="H76" s="50">
        <v>0</v>
      </c>
      <c r="I76" s="51">
        <v>0</v>
      </c>
      <c r="J76" s="50">
        <v>0</v>
      </c>
      <c r="K76" s="51">
        <v>0</v>
      </c>
      <c r="L76" s="50">
        <v>0.13152536525974001</v>
      </c>
      <c r="M76" s="51">
        <v>0.14408385532430801</v>
      </c>
      <c r="N76" s="50">
        <v>0</v>
      </c>
      <c r="O76" s="51">
        <v>0</v>
      </c>
      <c r="P76" s="50">
        <v>9.0734172077922004E-2</v>
      </c>
      <c r="Q76" s="51">
        <v>1.9349969690846999E-2</v>
      </c>
      <c r="R76" s="50">
        <v>1.2460905032467531</v>
      </c>
      <c r="S76" s="51">
        <v>1.4538773489593859</v>
      </c>
      <c r="U76" s="71" t="s">
        <v>97</v>
      </c>
      <c r="V76" s="72"/>
      <c r="W76" s="50">
        <v>6.9216720779200001E-4</v>
      </c>
      <c r="X76" s="51">
        <v>6.0092948070300002E-4</v>
      </c>
      <c r="Y76" s="54" t="s">
        <v>126</v>
      </c>
      <c r="Z76" s="51" t="s">
        <v>126</v>
      </c>
      <c r="AA76" s="54" t="s">
        <v>126</v>
      </c>
      <c r="AB76" s="51" t="s">
        <v>126</v>
      </c>
    </row>
    <row r="77" spans="1:28" ht="21" customHeight="1" x14ac:dyDescent="0.3">
      <c r="A77" s="19">
        <v>28</v>
      </c>
      <c r="B77" s="35" t="s">
        <v>16</v>
      </c>
      <c r="D77" s="71" t="s">
        <v>16</v>
      </c>
      <c r="E77" s="72"/>
      <c r="F77" s="49">
        <v>593.86676547126888</v>
      </c>
      <c r="G77" s="45">
        <v>663.37114569232131</v>
      </c>
      <c r="H77" s="46" t="s">
        <v>126</v>
      </c>
      <c r="I77" s="45" t="s">
        <v>126</v>
      </c>
      <c r="J77" s="46">
        <v>2.7866909306695673</v>
      </c>
      <c r="K77" s="45">
        <v>4.267372076914822</v>
      </c>
      <c r="L77" s="46">
        <v>6.2384237958658888</v>
      </c>
      <c r="M77" s="45">
        <v>86.92117674604647</v>
      </c>
      <c r="N77" s="46">
        <v>5.5467440411433104</v>
      </c>
      <c r="O77" s="45">
        <v>9.1851985795537718</v>
      </c>
      <c r="P77" s="46">
        <v>463.18003303332995</v>
      </c>
      <c r="Q77" s="45">
        <v>456.68940528569902</v>
      </c>
      <c r="R77" s="46">
        <v>116.1148736702601</v>
      </c>
      <c r="S77" s="45">
        <v>106.30799310166532</v>
      </c>
      <c r="U77" s="71" t="s">
        <v>16</v>
      </c>
      <c r="V77" s="72"/>
      <c r="W77" s="46">
        <v>109.67281436059736</v>
      </c>
      <c r="X77" s="45">
        <v>78.125615445401593</v>
      </c>
      <c r="Y77" s="49">
        <v>8.3989089110869344</v>
      </c>
      <c r="Z77" s="45">
        <v>43.807638800815589</v>
      </c>
      <c r="AA77" s="49">
        <v>120.99420611215507</v>
      </c>
      <c r="AB77" s="45">
        <v>131.55225925094877</v>
      </c>
    </row>
    <row r="78" spans="1:28" ht="21" customHeight="1" x14ac:dyDescent="0.3">
      <c r="A78" s="19">
        <v>29</v>
      </c>
      <c r="B78" s="35" t="s">
        <v>98</v>
      </c>
      <c r="D78" s="71" t="s">
        <v>98</v>
      </c>
      <c r="E78" s="72"/>
      <c r="F78" s="54">
        <v>37.93</v>
      </c>
      <c r="G78" s="51">
        <v>40.109000000000002</v>
      </c>
      <c r="H78" s="50" t="s">
        <v>126</v>
      </c>
      <c r="I78" s="51" t="s">
        <v>126</v>
      </c>
      <c r="J78" s="50">
        <v>0</v>
      </c>
      <c r="K78" s="51">
        <v>0</v>
      </c>
      <c r="L78" s="50">
        <v>1.2999999999999999E-2</v>
      </c>
      <c r="M78" s="51">
        <v>0</v>
      </c>
      <c r="N78" s="50" t="s">
        <v>126</v>
      </c>
      <c r="O78" s="51" t="s">
        <v>126</v>
      </c>
      <c r="P78" s="50">
        <v>1E-3</v>
      </c>
      <c r="Q78" s="51">
        <v>1.2999999999999999E-2</v>
      </c>
      <c r="R78" s="50">
        <v>37.915999999999997</v>
      </c>
      <c r="S78" s="51">
        <v>40.095999999999997</v>
      </c>
      <c r="U78" s="71" t="s">
        <v>98</v>
      </c>
      <c r="V78" s="72"/>
      <c r="W78" s="50">
        <v>0.13500000000000001</v>
      </c>
      <c r="X78" s="51">
        <v>0.13700000000000001</v>
      </c>
      <c r="Y78" s="54" t="s">
        <v>126</v>
      </c>
      <c r="Z78" s="51" t="s">
        <v>126</v>
      </c>
      <c r="AA78" s="54" t="s">
        <v>126</v>
      </c>
      <c r="AB78" s="51" t="s">
        <v>126</v>
      </c>
    </row>
    <row r="79" spans="1:28" ht="21" customHeight="1" thickBot="1" x14ac:dyDescent="0.35">
      <c r="A79" s="19">
        <v>30</v>
      </c>
      <c r="B79" s="35" t="s">
        <v>99</v>
      </c>
      <c r="D79" s="71" t="s">
        <v>99</v>
      </c>
      <c r="E79" s="72"/>
      <c r="F79" s="49">
        <v>2.5232320000000001</v>
      </c>
      <c r="G79" s="45">
        <v>2.8735339999999998</v>
      </c>
      <c r="H79" s="46">
        <v>0</v>
      </c>
      <c r="I79" s="45">
        <v>0</v>
      </c>
      <c r="J79" s="46">
        <v>0</v>
      </c>
      <c r="K79" s="45">
        <v>0</v>
      </c>
      <c r="L79" s="46">
        <v>0</v>
      </c>
      <c r="M79" s="45">
        <v>0</v>
      </c>
      <c r="N79" s="46">
        <v>0</v>
      </c>
      <c r="O79" s="45">
        <v>0</v>
      </c>
      <c r="P79" s="46">
        <v>0</v>
      </c>
      <c r="Q79" s="45">
        <v>0</v>
      </c>
      <c r="R79" s="46">
        <v>2.5232320000000001</v>
      </c>
      <c r="S79" s="45">
        <v>2.8735339999999998</v>
      </c>
      <c r="U79" s="71" t="s">
        <v>99</v>
      </c>
      <c r="V79" s="72"/>
      <c r="W79" s="46">
        <v>0.131718</v>
      </c>
      <c r="X79" s="45">
        <v>0.168489</v>
      </c>
      <c r="Y79" s="49">
        <v>0</v>
      </c>
      <c r="Z79" s="45">
        <v>0</v>
      </c>
      <c r="AA79" s="49">
        <v>0</v>
      </c>
      <c r="AB79" s="45">
        <v>0</v>
      </c>
    </row>
    <row r="80" spans="1:28" ht="30.75" customHeight="1" thickBot="1" x14ac:dyDescent="0.35">
      <c r="A80" s="19">
        <v>99</v>
      </c>
      <c r="B80" s="19" t="s">
        <v>100</v>
      </c>
      <c r="D80" s="73" t="s">
        <v>26</v>
      </c>
      <c r="E80" s="74"/>
      <c r="F80" s="62">
        <v>76093.728289955048</v>
      </c>
      <c r="G80" s="59">
        <v>68557.124005674093</v>
      </c>
      <c r="H80" s="58">
        <v>25577.452154890358</v>
      </c>
      <c r="I80" s="59">
        <v>15290.77482877</v>
      </c>
      <c r="J80" s="58">
        <v>895.16487042568633</v>
      </c>
      <c r="K80" s="59">
        <v>1548.8607756722442</v>
      </c>
      <c r="L80" s="58">
        <v>4018.8054031575325</v>
      </c>
      <c r="M80" s="59">
        <v>4176.3569892775649</v>
      </c>
      <c r="N80" s="58">
        <v>2552.4671819834484</v>
      </c>
      <c r="O80" s="59">
        <v>2592.2608409621203</v>
      </c>
      <c r="P80" s="58">
        <v>23682.945265719271</v>
      </c>
      <c r="Q80" s="59">
        <v>23792.263929231176</v>
      </c>
      <c r="R80" s="58">
        <v>19366.893414778708</v>
      </c>
      <c r="S80" s="59">
        <v>21156.606641858551</v>
      </c>
      <c r="U80" s="73" t="s">
        <v>100</v>
      </c>
      <c r="V80" s="74"/>
      <c r="W80" s="58">
        <v>15298.381453151278</v>
      </c>
      <c r="X80" s="59">
        <v>21180.485008910633</v>
      </c>
      <c r="Y80" s="62">
        <v>6853.9597685005865</v>
      </c>
      <c r="Z80" s="59">
        <v>7650.2016956380139</v>
      </c>
      <c r="AA80" s="62">
        <v>9552.8862568169934</v>
      </c>
      <c r="AB80" s="59">
        <v>10915.109954368714</v>
      </c>
    </row>
    <row r="81" spans="4:21" ht="14.4" x14ac:dyDescent="0.3">
      <c r="I81" s="19"/>
    </row>
    <row r="82" spans="4:21" ht="65.25" customHeight="1" x14ac:dyDescent="0.3">
      <c r="D82" s="75" t="s">
        <v>123</v>
      </c>
      <c r="E82" s="75"/>
      <c r="F82" s="75"/>
      <c r="G82" s="75"/>
      <c r="H82" s="75"/>
      <c r="I82" s="75"/>
      <c r="J82" s="75"/>
      <c r="K82" s="75"/>
      <c r="L82" s="75"/>
      <c r="M82" s="75"/>
      <c r="N82" s="75"/>
      <c r="O82" s="75"/>
      <c r="P82" s="75"/>
      <c r="Q82" s="75"/>
      <c r="R82" s="75"/>
      <c r="S82" s="75"/>
      <c r="T82" s="75"/>
      <c r="U82" s="75"/>
    </row>
    <row r="83" spans="4:21" ht="14.4" x14ac:dyDescent="0.3">
      <c r="D83" t="s">
        <v>124</v>
      </c>
    </row>
    <row r="84" spans="4:21" ht="15" customHeight="1" x14ac:dyDescent="0.3">
      <c r="D84" s="65" t="s">
        <v>125</v>
      </c>
      <c r="G84" s="66"/>
      <c r="H84" s="66"/>
    </row>
  </sheetData>
  <sheetProtection algorithmName="SHA-512" hashValue="OTvccwN2ruzIpqZ0uhH14vHZxYLbeT/9oTqa7k2jmaDNZk6hRZfTWsE8cBJIY+NoRZUaYy5Izh9/1sI7PI5p1w==" saltValue="ST2ep/5TcMOKjN51RnEGzQ==" spinCount="100000" sheet="1" objects="1" scenarios="1"/>
  <mergeCells count="121">
    <mergeCell ref="D3:AB3"/>
    <mergeCell ref="D4:AB4"/>
    <mergeCell ref="D6:T6"/>
    <mergeCell ref="D7:U8"/>
    <mergeCell ref="D9:E10"/>
    <mergeCell ref="F9:G10"/>
    <mergeCell ref="H9:I10"/>
    <mergeCell ref="J9:K10"/>
    <mergeCell ref="L9:M9"/>
    <mergeCell ref="N9:O10"/>
    <mergeCell ref="D13:E13"/>
    <mergeCell ref="D14:E14"/>
    <mergeCell ref="D15:E15"/>
    <mergeCell ref="D16:E16"/>
    <mergeCell ref="D17:E17"/>
    <mergeCell ref="D18:E18"/>
    <mergeCell ref="P9:U9"/>
    <mergeCell ref="L10:M10"/>
    <mergeCell ref="P10:Q10"/>
    <mergeCell ref="R10:S10"/>
    <mergeCell ref="T10:U10"/>
    <mergeCell ref="D12:E12"/>
    <mergeCell ref="D25:E25"/>
    <mergeCell ref="D26:E26"/>
    <mergeCell ref="D27:E27"/>
    <mergeCell ref="D28:E28"/>
    <mergeCell ref="D29:E29"/>
    <mergeCell ref="D30:E30"/>
    <mergeCell ref="D19:E19"/>
    <mergeCell ref="D20:E20"/>
    <mergeCell ref="D21:E21"/>
    <mergeCell ref="D22:E22"/>
    <mergeCell ref="D23:E23"/>
    <mergeCell ref="D24:E24"/>
    <mergeCell ref="D37:E37"/>
    <mergeCell ref="D38:E38"/>
    <mergeCell ref="D39:E39"/>
    <mergeCell ref="D40:E40"/>
    <mergeCell ref="D41:E41"/>
    <mergeCell ref="D46:S47"/>
    <mergeCell ref="D31:E31"/>
    <mergeCell ref="D32:E32"/>
    <mergeCell ref="D33:E33"/>
    <mergeCell ref="D34:E34"/>
    <mergeCell ref="D35:E35"/>
    <mergeCell ref="D36:E36"/>
    <mergeCell ref="U49:V49"/>
    <mergeCell ref="W49:X49"/>
    <mergeCell ref="Y49:Z49"/>
    <mergeCell ref="AA49:AB49"/>
    <mergeCell ref="D51:E51"/>
    <mergeCell ref="U51:V51"/>
    <mergeCell ref="U46:AB48"/>
    <mergeCell ref="D48:E49"/>
    <mergeCell ref="F48:G49"/>
    <mergeCell ref="H48:S48"/>
    <mergeCell ref="H49:I49"/>
    <mergeCell ref="J49:K49"/>
    <mergeCell ref="L49:M49"/>
    <mergeCell ref="N49:O49"/>
    <mergeCell ref="P49:Q49"/>
    <mergeCell ref="R49:S49"/>
    <mergeCell ref="D55:E55"/>
    <mergeCell ref="U55:V55"/>
    <mergeCell ref="D56:E56"/>
    <mergeCell ref="U56:V56"/>
    <mergeCell ref="D57:E57"/>
    <mergeCell ref="U57:V57"/>
    <mergeCell ref="D52:E52"/>
    <mergeCell ref="U52:V52"/>
    <mergeCell ref="D53:E53"/>
    <mergeCell ref="U53:V53"/>
    <mergeCell ref="D54:E54"/>
    <mergeCell ref="U54:V54"/>
    <mergeCell ref="D61:E61"/>
    <mergeCell ref="U61:V61"/>
    <mergeCell ref="D62:E62"/>
    <mergeCell ref="U62:V62"/>
    <mergeCell ref="D63:E63"/>
    <mergeCell ref="U63:V63"/>
    <mergeCell ref="D58:E58"/>
    <mergeCell ref="U58:V58"/>
    <mergeCell ref="D59:E59"/>
    <mergeCell ref="U59:V59"/>
    <mergeCell ref="D60:E60"/>
    <mergeCell ref="U60:V60"/>
    <mergeCell ref="D67:E67"/>
    <mergeCell ref="U67:V67"/>
    <mergeCell ref="D68:E68"/>
    <mergeCell ref="U68:V68"/>
    <mergeCell ref="D69:E69"/>
    <mergeCell ref="U69:V69"/>
    <mergeCell ref="D64:E64"/>
    <mergeCell ref="U64:V64"/>
    <mergeCell ref="D65:E65"/>
    <mergeCell ref="U65:V65"/>
    <mergeCell ref="D66:E66"/>
    <mergeCell ref="U66:V66"/>
    <mergeCell ref="D73:E73"/>
    <mergeCell ref="U73:V73"/>
    <mergeCell ref="D74:E74"/>
    <mergeCell ref="U74:V74"/>
    <mergeCell ref="D75:E75"/>
    <mergeCell ref="U75:V75"/>
    <mergeCell ref="D70:E70"/>
    <mergeCell ref="U70:V70"/>
    <mergeCell ref="D71:E71"/>
    <mergeCell ref="U71:V71"/>
    <mergeCell ref="D72:E72"/>
    <mergeCell ref="U72:V72"/>
    <mergeCell ref="D79:E79"/>
    <mergeCell ref="U79:V79"/>
    <mergeCell ref="D80:E80"/>
    <mergeCell ref="U80:V80"/>
    <mergeCell ref="D82:U82"/>
    <mergeCell ref="D76:E76"/>
    <mergeCell ref="U76:V76"/>
    <mergeCell ref="D77:E77"/>
    <mergeCell ref="U77:V77"/>
    <mergeCell ref="D78:E78"/>
    <mergeCell ref="U78:V78"/>
  </mergeCells>
  <printOptions horizontalCentered="1"/>
  <pageMargins left="0.31496062992125984" right="0.31496062992125984" top="1.1811023622047245" bottom="0" header="0.31496062992125984" footer="0.31496062992125984"/>
  <pageSetup paperSize="9" scale="34" orientation="portrait" r:id="rId1"/>
  <headerFooter>
    <oddHeader>&amp;L&amp;"Calibri"&amp;12&amp;K000000 EBA Regular Use&amp;1#_x000D_&amp;C&amp;G&amp;R&amp;P</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7C48D-1504-4B52-B639-21F263432DCC}">
  <sheetPr codeName="Sheet23">
    <pageSetUpPr fitToPage="1"/>
  </sheetPr>
  <dimension ref="A1:AC84"/>
  <sheetViews>
    <sheetView showGridLines="0" topLeftCell="C3" zoomScale="55" zoomScaleNormal="55" zoomScaleSheetLayoutView="50" workbookViewId="0">
      <selection activeCell="C3" sqref="C3"/>
    </sheetView>
  </sheetViews>
  <sheetFormatPr defaultColWidth="0" defaultRowHeight="0" customHeight="1" zeroHeight="1" x14ac:dyDescent="0.3"/>
  <cols>
    <col min="1" max="1" width="15.88671875" style="19" hidden="1" customWidth="1"/>
    <col min="2" max="2" width="2.88671875" style="19" hidden="1" customWidth="1"/>
    <col min="3" max="3" width="3.88671875" customWidth="1"/>
    <col min="4" max="5" width="11.109375" customWidth="1"/>
    <col min="6" max="6" width="14.109375" customWidth="1"/>
    <col min="7" max="21" width="11.5546875" customWidth="1"/>
    <col min="22" max="22" width="2.88671875" customWidth="1"/>
    <col min="23" max="28" width="11.5546875" customWidth="1"/>
    <col min="29" max="29" width="1.5546875" customWidth="1"/>
    <col min="30" max="16384" width="9.109375" style="19" hidden="1"/>
  </cols>
  <sheetData>
    <row r="1" spans="1:29" ht="15" hidden="1" customHeight="1" thickBot="1" x14ac:dyDescent="0.35">
      <c r="D1" s="19"/>
      <c r="F1" s="19" t="s">
        <v>127</v>
      </c>
      <c r="G1" s="19" t="s">
        <v>127</v>
      </c>
      <c r="H1" s="19" t="s">
        <v>128</v>
      </c>
      <c r="I1" s="19" t="s">
        <v>128</v>
      </c>
      <c r="J1" s="19" t="s">
        <v>129</v>
      </c>
      <c r="K1" s="19" t="s">
        <v>129</v>
      </c>
      <c r="L1" s="19" t="s">
        <v>130</v>
      </c>
      <c r="M1" s="19" t="s">
        <v>130</v>
      </c>
      <c r="N1" s="19" t="s">
        <v>131</v>
      </c>
      <c r="O1" s="19" t="s">
        <v>131</v>
      </c>
      <c r="P1" s="19" t="s">
        <v>132</v>
      </c>
      <c r="Q1" s="19" t="s">
        <v>132</v>
      </c>
      <c r="R1" s="19" t="s">
        <v>133</v>
      </c>
      <c r="S1" s="19" t="s">
        <v>133</v>
      </c>
      <c r="T1" s="19" t="s">
        <v>134</v>
      </c>
      <c r="U1" s="19" t="s">
        <v>134</v>
      </c>
    </row>
    <row r="2" spans="1:29" ht="77.25" hidden="1" customHeight="1" thickBot="1" x14ac:dyDescent="0.35">
      <c r="A2" s="20" t="str">
        <f>'[1]Reference Dates'!$C$8</f>
        <v>202112</v>
      </c>
      <c r="D2" s="19"/>
      <c r="F2" s="21">
        <f t="shared" ref="F2:K2" si="0">TEXT(F11,"YYYYMM")+0</f>
        <v>202106</v>
      </c>
      <c r="G2" s="21">
        <f t="shared" si="0"/>
        <v>202112</v>
      </c>
      <c r="H2" s="21">
        <f t="shared" si="0"/>
        <v>202106</v>
      </c>
      <c r="I2" s="21">
        <f t="shared" si="0"/>
        <v>202112</v>
      </c>
      <c r="J2" s="21">
        <f t="shared" si="0"/>
        <v>202106</v>
      </c>
      <c r="K2" s="21">
        <f t="shared" si="0"/>
        <v>202112</v>
      </c>
      <c r="L2" s="21">
        <f>TEXT(J11,"YYYYMM")+0</f>
        <v>202106</v>
      </c>
      <c r="M2" s="21">
        <f t="shared" ref="M2" si="1">TEXT(K11,"YYYYMM")+0</f>
        <v>202112</v>
      </c>
      <c r="N2" s="21">
        <f>TEXT(J11,"YYYYMM")+0</f>
        <v>202106</v>
      </c>
      <c r="O2" s="21">
        <f>TEXT(K11,"YYYYMM")+0</f>
        <v>202112</v>
      </c>
      <c r="P2" s="21">
        <f t="shared" ref="P2:U2" si="2">TEXT(L11,"YYYYMM")+0</f>
        <v>202106</v>
      </c>
      <c r="Q2" s="21">
        <f t="shared" si="2"/>
        <v>202112</v>
      </c>
      <c r="R2" s="21">
        <f t="shared" si="2"/>
        <v>202106</v>
      </c>
      <c r="S2" s="21">
        <f t="shared" si="2"/>
        <v>202112</v>
      </c>
      <c r="T2" s="21">
        <f t="shared" si="2"/>
        <v>202106</v>
      </c>
      <c r="U2" s="21">
        <f t="shared" si="2"/>
        <v>202112</v>
      </c>
    </row>
    <row r="3" spans="1:29" s="23" customFormat="1" ht="60" customHeight="1" x14ac:dyDescent="0.7">
      <c r="A3" s="22">
        <f>DATE(LEFT(A2,4),RIGHT(A2,2),1)</f>
        <v>44531</v>
      </c>
      <c r="C3" s="24"/>
      <c r="D3" s="93" t="s">
        <v>65</v>
      </c>
      <c r="E3" s="93"/>
      <c r="F3" s="93"/>
      <c r="G3" s="93"/>
      <c r="H3" s="93"/>
      <c r="I3" s="93"/>
      <c r="J3" s="93"/>
      <c r="K3" s="93"/>
      <c r="L3" s="93"/>
      <c r="M3" s="93"/>
      <c r="N3" s="93"/>
      <c r="O3" s="93"/>
      <c r="P3" s="93"/>
      <c r="Q3" s="93"/>
      <c r="R3" s="93"/>
      <c r="S3" s="93"/>
      <c r="T3" s="93"/>
      <c r="U3" s="93"/>
      <c r="V3" s="93"/>
      <c r="W3" s="93"/>
      <c r="X3" s="93"/>
      <c r="Y3" s="93"/>
      <c r="Z3" s="93"/>
      <c r="AA3" s="93"/>
      <c r="AB3" s="93"/>
      <c r="AC3"/>
    </row>
    <row r="4" spans="1:29" s="25" customFormat="1" ht="39.9" customHeight="1" thickBot="1" x14ac:dyDescent="0.55000000000000004">
      <c r="C4" s="26"/>
      <c r="D4" s="94" t="s">
        <v>135</v>
      </c>
      <c r="E4" s="94"/>
      <c r="F4" s="94"/>
      <c r="G4" s="94"/>
      <c r="H4" s="94"/>
      <c r="I4" s="94"/>
      <c r="J4" s="94"/>
      <c r="K4" s="94"/>
      <c r="L4" s="94"/>
      <c r="M4" s="94"/>
      <c r="N4" s="94"/>
      <c r="O4" s="94"/>
      <c r="P4" s="94"/>
      <c r="Q4" s="94"/>
      <c r="R4" s="94"/>
      <c r="S4" s="94"/>
      <c r="T4" s="94"/>
      <c r="U4" s="94"/>
      <c r="V4" s="94"/>
      <c r="W4" s="94"/>
      <c r="X4" s="94"/>
      <c r="Y4" s="94"/>
      <c r="Z4" s="94"/>
      <c r="AA4" s="94"/>
      <c r="AB4" s="94"/>
      <c r="AC4"/>
    </row>
    <row r="5" spans="1:29" ht="15" customHeight="1" thickTop="1" x14ac:dyDescent="0.7">
      <c r="A5" s="27"/>
      <c r="B5" s="28"/>
      <c r="D5" s="29"/>
      <c r="E5" s="29"/>
      <c r="F5" s="30"/>
      <c r="G5" s="30"/>
      <c r="H5" s="30"/>
      <c r="I5" s="29"/>
      <c r="J5" s="29"/>
      <c r="K5" s="29"/>
      <c r="L5" s="29"/>
      <c r="M5" s="29"/>
      <c r="N5" s="29"/>
      <c r="O5" s="29"/>
      <c r="P5" s="29"/>
      <c r="R5" s="29"/>
      <c r="T5" s="29"/>
      <c r="V5" s="19"/>
      <c r="W5" s="19"/>
      <c r="X5" s="19"/>
      <c r="Y5" s="19"/>
      <c r="Z5" s="19"/>
      <c r="AA5" s="19"/>
      <c r="AB5" s="19"/>
      <c r="AC5" s="19"/>
    </row>
    <row r="6" spans="1:29" s="34" customFormat="1" ht="39.9" customHeight="1" x14ac:dyDescent="0.7">
      <c r="A6" s="27"/>
      <c r="B6" s="31"/>
      <c r="C6" s="32"/>
      <c r="D6" s="95"/>
      <c r="E6" s="96"/>
      <c r="F6" s="96"/>
      <c r="G6" s="96"/>
      <c r="H6" s="96"/>
      <c r="I6" s="96"/>
      <c r="J6" s="96"/>
      <c r="K6" s="96"/>
      <c r="L6" s="96"/>
      <c r="M6" s="96"/>
      <c r="N6" s="96"/>
      <c r="O6" s="96"/>
      <c r="P6" s="96"/>
      <c r="Q6" s="96"/>
      <c r="R6" s="96"/>
      <c r="S6" s="96"/>
      <c r="T6" s="96"/>
      <c r="U6" s="33"/>
    </row>
    <row r="7" spans="1:29" ht="15" customHeight="1" x14ac:dyDescent="0.6">
      <c r="B7" s="35" t="s">
        <v>67</v>
      </c>
      <c r="C7" s="32"/>
      <c r="D7" s="97" t="s">
        <v>136</v>
      </c>
      <c r="E7" s="97"/>
      <c r="F7" s="97"/>
      <c r="G7" s="97"/>
      <c r="H7" s="97"/>
      <c r="I7" s="97"/>
      <c r="J7" s="97"/>
      <c r="K7" s="97"/>
      <c r="L7" s="97"/>
      <c r="M7" s="97"/>
      <c r="N7" s="97"/>
      <c r="O7" s="97"/>
      <c r="P7" s="97"/>
      <c r="Q7" s="97"/>
      <c r="R7" s="97"/>
      <c r="S7" s="97"/>
      <c r="T7" s="97"/>
      <c r="U7" s="97"/>
    </row>
    <row r="8" spans="1:29" ht="31.5" customHeight="1" x14ac:dyDescent="0.3">
      <c r="C8" s="35"/>
      <c r="D8" s="97"/>
      <c r="E8" s="97"/>
      <c r="F8" s="97"/>
      <c r="G8" s="97"/>
      <c r="H8" s="97"/>
      <c r="I8" s="97"/>
      <c r="J8" s="97"/>
      <c r="K8" s="97"/>
      <c r="L8" s="97"/>
      <c r="M8" s="97"/>
      <c r="N8" s="97"/>
      <c r="O8" s="97"/>
      <c r="P8" s="97"/>
      <c r="Q8" s="97"/>
      <c r="R8" s="97"/>
      <c r="S8" s="97"/>
      <c r="T8" s="97"/>
      <c r="U8" s="97"/>
    </row>
    <row r="9" spans="1:29" ht="21" customHeight="1" x14ac:dyDescent="0.3">
      <c r="C9" s="35"/>
      <c r="D9" s="76" t="s">
        <v>69</v>
      </c>
      <c r="E9" s="76"/>
      <c r="F9" s="98" t="s">
        <v>137</v>
      </c>
      <c r="G9" s="99"/>
      <c r="H9" s="98" t="s">
        <v>71</v>
      </c>
      <c r="I9" s="99"/>
      <c r="J9" s="78" t="s">
        <v>72</v>
      </c>
      <c r="K9" s="80"/>
      <c r="L9" s="104" t="s">
        <v>73</v>
      </c>
      <c r="M9" s="105"/>
      <c r="N9" s="78" t="s">
        <v>74</v>
      </c>
      <c r="O9" s="80"/>
      <c r="P9" s="87" t="s">
        <v>73</v>
      </c>
      <c r="Q9" s="87"/>
      <c r="R9" s="87"/>
      <c r="S9" s="87"/>
      <c r="T9" s="87"/>
      <c r="U9" s="87"/>
    </row>
    <row r="10" spans="1:29" ht="96" customHeight="1" x14ac:dyDescent="0.3">
      <c r="C10" s="35"/>
      <c r="D10" s="82"/>
      <c r="E10" s="82"/>
      <c r="F10" s="100"/>
      <c r="G10" s="101"/>
      <c r="H10" s="100"/>
      <c r="I10" s="101"/>
      <c r="J10" s="102"/>
      <c r="K10" s="103"/>
      <c r="L10" s="91" t="s">
        <v>75</v>
      </c>
      <c r="M10" s="92"/>
      <c r="N10" s="102"/>
      <c r="O10" s="103"/>
      <c r="P10" s="91" t="s">
        <v>76</v>
      </c>
      <c r="Q10" s="92"/>
      <c r="R10" s="91" t="s">
        <v>77</v>
      </c>
      <c r="S10" s="92"/>
      <c r="T10" s="91" t="s">
        <v>78</v>
      </c>
      <c r="U10" s="92"/>
      <c r="V10" s="19"/>
    </row>
    <row r="11" spans="1:29" s="36" customFormat="1" ht="18" x14ac:dyDescent="0.3">
      <c r="B11" s="37"/>
      <c r="C11" s="38"/>
      <c r="D11" s="39"/>
      <c r="E11" s="40"/>
      <c r="F11" s="41">
        <v>44377</v>
      </c>
      <c r="G11" s="42">
        <v>44561</v>
      </c>
      <c r="H11" s="41">
        <v>44377</v>
      </c>
      <c r="I11" s="42">
        <v>44561</v>
      </c>
      <c r="J11" s="41">
        <v>44377</v>
      </c>
      <c r="K11" s="42">
        <v>44561</v>
      </c>
      <c r="L11" s="41">
        <v>44377</v>
      </c>
      <c r="M11" s="42">
        <v>44561</v>
      </c>
      <c r="N11" s="41">
        <v>44377</v>
      </c>
      <c r="O11" s="42">
        <v>44561</v>
      </c>
      <c r="P11" s="41">
        <v>44377</v>
      </c>
      <c r="Q11" s="42">
        <v>44561</v>
      </c>
      <c r="R11" s="41">
        <v>44377</v>
      </c>
      <c r="S11" s="42">
        <v>44561</v>
      </c>
      <c r="T11" s="41">
        <v>44377</v>
      </c>
      <c r="U11" s="42">
        <v>44561</v>
      </c>
      <c r="W11" s="43"/>
      <c r="X11" s="43"/>
      <c r="Y11" s="43"/>
      <c r="Z11" s="43"/>
      <c r="AA11" s="43"/>
      <c r="AB11" s="43"/>
      <c r="AC11" s="43"/>
    </row>
    <row r="12" spans="1:29" ht="21" customHeight="1" x14ac:dyDescent="0.3">
      <c r="A12" s="19">
        <v>1</v>
      </c>
      <c r="B12" s="35" t="s">
        <v>8</v>
      </c>
      <c r="D12" s="71" t="s">
        <v>8</v>
      </c>
      <c r="E12" s="72"/>
      <c r="F12" s="44">
        <v>3052.8413081100007</v>
      </c>
      <c r="G12" s="45">
        <v>3708.4747598300005</v>
      </c>
      <c r="H12" s="46">
        <v>100.41827976</v>
      </c>
      <c r="I12" s="46">
        <v>115.11758390999999</v>
      </c>
      <c r="J12" s="47">
        <v>389.24355628000001</v>
      </c>
      <c r="K12" s="48">
        <v>520.19960099000002</v>
      </c>
      <c r="L12" s="47">
        <v>389.24355628000001</v>
      </c>
      <c r="M12" s="48">
        <v>520.19960099000002</v>
      </c>
      <c r="N12" s="49">
        <v>2563.0612324300005</v>
      </c>
      <c r="O12" s="45">
        <v>3073.0288485000001</v>
      </c>
      <c r="P12" s="46">
        <v>26.040570060000004</v>
      </c>
      <c r="Q12" s="45">
        <v>101.68050945</v>
      </c>
      <c r="R12" s="46">
        <v>1734.4122225800002</v>
      </c>
      <c r="S12" s="45">
        <v>2294.2255567299999</v>
      </c>
      <c r="T12" s="46">
        <v>334.10069327000002</v>
      </c>
      <c r="U12" s="45">
        <v>392.84035517999996</v>
      </c>
      <c r="V12" s="19"/>
    </row>
    <row r="13" spans="1:29" ht="21" customHeight="1" x14ac:dyDescent="0.3">
      <c r="A13" s="19">
        <v>2</v>
      </c>
      <c r="B13" s="35" t="s">
        <v>79</v>
      </c>
      <c r="D13" s="71" t="s">
        <v>79</v>
      </c>
      <c r="E13" s="72"/>
      <c r="F13" s="50">
        <v>12.199976182099842</v>
      </c>
      <c r="G13" s="51">
        <v>13.967873197968764</v>
      </c>
      <c r="H13" s="50">
        <v>1.8682099840999998E-5</v>
      </c>
      <c r="I13" s="50">
        <v>1.9477968763999999E-5</v>
      </c>
      <c r="J13" s="52" t="s">
        <v>126</v>
      </c>
      <c r="K13" s="53" t="s">
        <v>126</v>
      </c>
      <c r="L13" s="52" t="s">
        <v>126</v>
      </c>
      <c r="M13" s="53" t="s">
        <v>126</v>
      </c>
      <c r="N13" s="54">
        <v>12.1999575</v>
      </c>
      <c r="O13" s="51">
        <v>13.967853720000001</v>
      </c>
      <c r="P13" s="50">
        <v>0</v>
      </c>
      <c r="Q13" s="51">
        <v>0</v>
      </c>
      <c r="R13" s="50">
        <v>3.5627659999999999</v>
      </c>
      <c r="S13" s="51">
        <v>4.1768609999999997</v>
      </c>
      <c r="T13" s="50">
        <v>8.6371915000000001</v>
      </c>
      <c r="U13" s="51">
        <v>9.7909927200000002</v>
      </c>
      <c r="V13" s="19"/>
    </row>
    <row r="14" spans="1:29" ht="21" customHeight="1" x14ac:dyDescent="0.3">
      <c r="A14" s="19">
        <v>3</v>
      </c>
      <c r="B14" s="35" t="s">
        <v>12</v>
      </c>
      <c r="D14" s="71" t="s">
        <v>12</v>
      </c>
      <c r="E14" s="72"/>
      <c r="F14" s="46">
        <v>0.95255138562225206</v>
      </c>
      <c r="G14" s="45">
        <v>1.118212496165252</v>
      </c>
      <c r="H14" s="46">
        <v>0</v>
      </c>
      <c r="I14" s="46">
        <v>0</v>
      </c>
      <c r="J14" s="47">
        <v>0</v>
      </c>
      <c r="K14" s="48">
        <v>0</v>
      </c>
      <c r="L14" s="47">
        <v>0</v>
      </c>
      <c r="M14" s="48">
        <v>0</v>
      </c>
      <c r="N14" s="49">
        <v>0.95255138562225206</v>
      </c>
      <c r="O14" s="45">
        <v>1.118212496165252</v>
      </c>
      <c r="P14" s="46">
        <v>0</v>
      </c>
      <c r="Q14" s="45">
        <v>0</v>
      </c>
      <c r="R14" s="46">
        <v>0</v>
      </c>
      <c r="S14" s="45">
        <v>0</v>
      </c>
      <c r="T14" s="46">
        <v>0.95255138562225206</v>
      </c>
      <c r="U14" s="45">
        <v>1.118212496165252</v>
      </c>
      <c r="V14" s="19"/>
    </row>
    <row r="15" spans="1:29" ht="21" customHeight="1" x14ac:dyDescent="0.3">
      <c r="A15" s="19">
        <v>4</v>
      </c>
      <c r="B15" s="35" t="s">
        <v>13</v>
      </c>
      <c r="D15" s="71" t="s">
        <v>13</v>
      </c>
      <c r="E15" s="72"/>
      <c r="F15" s="50">
        <v>4.8265539999999998</v>
      </c>
      <c r="G15" s="51">
        <v>6.8159320000000001</v>
      </c>
      <c r="H15" s="50">
        <v>0</v>
      </c>
      <c r="I15" s="50">
        <v>0</v>
      </c>
      <c r="J15" s="52">
        <v>0</v>
      </c>
      <c r="K15" s="53">
        <v>0</v>
      </c>
      <c r="L15" s="52">
        <v>0</v>
      </c>
      <c r="M15" s="53">
        <v>0</v>
      </c>
      <c r="N15" s="54">
        <v>4.8265539999999998</v>
      </c>
      <c r="O15" s="51">
        <v>6.8159320000000001</v>
      </c>
      <c r="P15" s="50">
        <v>9.8999999999999994E-5</v>
      </c>
      <c r="Q15" s="51">
        <v>4.0000000000000003E-5</v>
      </c>
      <c r="R15" s="50">
        <v>4.2121849999999998</v>
      </c>
      <c r="S15" s="51">
        <v>2.9469150000000002</v>
      </c>
      <c r="T15" s="50">
        <v>0.61426999999999998</v>
      </c>
      <c r="U15" s="51">
        <v>3.8689770000000001</v>
      </c>
      <c r="V15" s="19"/>
    </row>
    <row r="16" spans="1:29" s="55" customFormat="1" ht="21" customHeight="1" x14ac:dyDescent="0.4">
      <c r="A16" s="19">
        <v>5</v>
      </c>
      <c r="B16" s="35" t="s">
        <v>80</v>
      </c>
      <c r="D16" s="71" t="s">
        <v>80</v>
      </c>
      <c r="E16" s="72"/>
      <c r="F16" s="46">
        <v>25.943599615505335</v>
      </c>
      <c r="G16" s="45">
        <v>29.169333091962343</v>
      </c>
      <c r="H16" s="46">
        <v>0</v>
      </c>
      <c r="I16" s="46">
        <v>0</v>
      </c>
      <c r="J16" s="47">
        <v>0</v>
      </c>
      <c r="K16" s="48">
        <v>0</v>
      </c>
      <c r="L16" s="47">
        <v>0</v>
      </c>
      <c r="M16" s="48">
        <v>0</v>
      </c>
      <c r="N16" s="49">
        <v>25.943599615505335</v>
      </c>
      <c r="O16" s="45">
        <v>29.169333091962343</v>
      </c>
      <c r="P16" s="46">
        <v>0</v>
      </c>
      <c r="Q16" s="45">
        <v>0</v>
      </c>
      <c r="R16" s="46">
        <v>3.5690463355304458</v>
      </c>
      <c r="S16" s="45">
        <v>4.1318385228095584</v>
      </c>
      <c r="T16" s="46">
        <v>22.37455327997489</v>
      </c>
      <c r="U16" s="45">
        <v>25.037494609381284</v>
      </c>
      <c r="W16"/>
      <c r="X16"/>
      <c r="Y16"/>
      <c r="Z16"/>
      <c r="AA16"/>
      <c r="AB16"/>
      <c r="AC16"/>
    </row>
    <row r="17" spans="1:29" ht="21" customHeight="1" x14ac:dyDescent="0.3">
      <c r="A17" s="19">
        <v>6</v>
      </c>
      <c r="B17" s="35" t="s">
        <v>15</v>
      </c>
      <c r="D17" s="71" t="s">
        <v>15</v>
      </c>
      <c r="E17" s="72"/>
      <c r="F17" s="50">
        <v>735.81191200162777</v>
      </c>
      <c r="G17" s="51">
        <v>779.23106362227918</v>
      </c>
      <c r="H17" s="50">
        <v>54.236048496239199</v>
      </c>
      <c r="I17" s="50">
        <v>64.185784306520091</v>
      </c>
      <c r="J17" s="52">
        <v>45.709801698515598</v>
      </c>
      <c r="K17" s="53">
        <v>31.165962806021106</v>
      </c>
      <c r="L17" s="52">
        <v>7.6979445044546599</v>
      </c>
      <c r="M17" s="53">
        <v>31.165962806021106</v>
      </c>
      <c r="N17" s="54">
        <v>635.86606164687305</v>
      </c>
      <c r="O17" s="51">
        <v>683.87931634973802</v>
      </c>
      <c r="P17" s="50">
        <v>10.061782150000001</v>
      </c>
      <c r="Q17" s="51">
        <v>43.024061189999998</v>
      </c>
      <c r="R17" s="50">
        <v>154.08934553881818</v>
      </c>
      <c r="S17" s="51">
        <v>142.33181734929158</v>
      </c>
      <c r="T17" s="50">
        <v>4.4592238580549797</v>
      </c>
      <c r="U17" s="51">
        <v>4.0165395821241701</v>
      </c>
      <c r="V17" s="19"/>
    </row>
    <row r="18" spans="1:29" s="56" customFormat="1" ht="21" customHeight="1" x14ac:dyDescent="0.3">
      <c r="A18" s="19">
        <v>7</v>
      </c>
      <c r="B18" s="35" t="s">
        <v>81</v>
      </c>
      <c r="D18" s="71" t="s">
        <v>81</v>
      </c>
      <c r="E18" s="72"/>
      <c r="F18" s="46">
        <v>6.0769640676689702</v>
      </c>
      <c r="G18" s="45">
        <v>5.7214584772201595</v>
      </c>
      <c r="H18" s="46" t="s">
        <v>126</v>
      </c>
      <c r="I18" s="46" t="s">
        <v>126</v>
      </c>
      <c r="J18" s="47" t="s">
        <v>126</v>
      </c>
      <c r="K18" s="48" t="s">
        <v>126</v>
      </c>
      <c r="L18" s="47" t="s">
        <v>126</v>
      </c>
      <c r="M18" s="48" t="s">
        <v>126</v>
      </c>
      <c r="N18" s="49">
        <v>6.0769640676689702</v>
      </c>
      <c r="O18" s="45">
        <v>5.7214584772201595</v>
      </c>
      <c r="P18" s="46">
        <v>2.39614319141497</v>
      </c>
      <c r="Q18" s="45">
        <v>2.5131232854607068</v>
      </c>
      <c r="R18" s="46" t="s">
        <v>126</v>
      </c>
      <c r="S18" s="45" t="s">
        <v>126</v>
      </c>
      <c r="T18" s="46">
        <v>3.6808208762540002</v>
      </c>
      <c r="U18" s="45">
        <v>3.2083351917594531</v>
      </c>
      <c r="W18"/>
      <c r="X18"/>
      <c r="Y18"/>
      <c r="Z18"/>
      <c r="AA18"/>
      <c r="AB18"/>
      <c r="AC18"/>
    </row>
    <row r="19" spans="1:29" s="56" customFormat="1" ht="21" customHeight="1" x14ac:dyDescent="0.3">
      <c r="A19" s="19">
        <v>8</v>
      </c>
      <c r="B19" s="35" t="s">
        <v>82</v>
      </c>
      <c r="D19" s="71" t="s">
        <v>82</v>
      </c>
      <c r="E19" s="72"/>
      <c r="F19" s="50">
        <v>0.61772256999999997</v>
      </c>
      <c r="G19" s="51">
        <v>0.51476712800000002</v>
      </c>
      <c r="H19" s="50" t="s">
        <v>126</v>
      </c>
      <c r="I19" s="50" t="s">
        <v>126</v>
      </c>
      <c r="J19" s="52" t="s">
        <v>126</v>
      </c>
      <c r="K19" s="53" t="s">
        <v>126</v>
      </c>
      <c r="L19" s="52" t="s">
        <v>126</v>
      </c>
      <c r="M19" s="53" t="s">
        <v>126</v>
      </c>
      <c r="N19" s="54">
        <v>0.61772256999999997</v>
      </c>
      <c r="O19" s="51">
        <v>0.51476712800000002</v>
      </c>
      <c r="P19" s="50" t="s">
        <v>126</v>
      </c>
      <c r="Q19" s="51" t="s">
        <v>126</v>
      </c>
      <c r="R19" s="50">
        <v>0</v>
      </c>
      <c r="S19" s="51">
        <v>0</v>
      </c>
      <c r="T19" s="50">
        <v>0.61772256999999997</v>
      </c>
      <c r="U19" s="51">
        <v>0.51476712800000002</v>
      </c>
      <c r="W19"/>
      <c r="X19"/>
      <c r="Y19"/>
      <c r="Z19"/>
      <c r="AA19"/>
      <c r="AB19"/>
      <c r="AC19"/>
    </row>
    <row r="20" spans="1:29" s="56" customFormat="1" ht="21" customHeight="1" x14ac:dyDescent="0.3">
      <c r="A20" s="19">
        <v>9</v>
      </c>
      <c r="B20" s="35" t="s">
        <v>83</v>
      </c>
      <c r="D20" s="71" t="s">
        <v>83</v>
      </c>
      <c r="E20" s="72"/>
      <c r="F20" s="46">
        <v>47.803916000000001</v>
      </c>
      <c r="G20" s="45">
        <v>48.526087740000001</v>
      </c>
      <c r="H20" s="46" t="s">
        <v>126</v>
      </c>
      <c r="I20" s="46" t="s">
        <v>126</v>
      </c>
      <c r="J20" s="47" t="s">
        <v>126</v>
      </c>
      <c r="K20" s="48" t="s">
        <v>126</v>
      </c>
      <c r="L20" s="47" t="s">
        <v>126</v>
      </c>
      <c r="M20" s="48" t="s">
        <v>126</v>
      </c>
      <c r="N20" s="49">
        <v>47.803916000000001</v>
      </c>
      <c r="O20" s="45">
        <v>48.526087740000001</v>
      </c>
      <c r="P20" s="46">
        <v>1E-3</v>
      </c>
      <c r="Q20" s="45">
        <v>0</v>
      </c>
      <c r="R20" s="46">
        <v>0.496</v>
      </c>
      <c r="S20" s="45">
        <v>1.42</v>
      </c>
      <c r="T20" s="46">
        <v>47.306916000000001</v>
      </c>
      <c r="U20" s="45">
        <v>47.10608774</v>
      </c>
      <c r="W20"/>
      <c r="X20"/>
      <c r="Y20"/>
      <c r="Z20"/>
      <c r="AA20"/>
      <c r="AB20"/>
      <c r="AC20"/>
    </row>
    <row r="21" spans="1:29" s="56" customFormat="1" ht="21" customHeight="1" x14ac:dyDescent="0.3">
      <c r="A21" s="19">
        <v>10</v>
      </c>
      <c r="B21" s="35" t="s">
        <v>84</v>
      </c>
      <c r="D21" s="71" t="s">
        <v>84</v>
      </c>
      <c r="E21" s="72"/>
      <c r="F21" s="50">
        <v>0.21818654000000001</v>
      </c>
      <c r="G21" s="51">
        <v>0.6843115500000001</v>
      </c>
      <c r="H21" s="50" t="s">
        <v>126</v>
      </c>
      <c r="I21" s="50" t="s">
        <v>126</v>
      </c>
      <c r="J21" s="52" t="s">
        <v>126</v>
      </c>
      <c r="K21" s="53" t="s">
        <v>126</v>
      </c>
      <c r="L21" s="52" t="s">
        <v>126</v>
      </c>
      <c r="M21" s="53" t="s">
        <v>126</v>
      </c>
      <c r="N21" s="54">
        <v>0.21818654000000001</v>
      </c>
      <c r="O21" s="51">
        <v>0.6843115500000001</v>
      </c>
      <c r="P21" s="50" t="s">
        <v>126</v>
      </c>
      <c r="Q21" s="51" t="s">
        <v>126</v>
      </c>
      <c r="R21" s="50" t="s">
        <v>126</v>
      </c>
      <c r="S21" s="51" t="s">
        <v>126</v>
      </c>
      <c r="T21" s="50">
        <v>0.21818654000000001</v>
      </c>
      <c r="U21" s="51">
        <v>0.6843115500000001</v>
      </c>
      <c r="W21"/>
      <c r="X21"/>
      <c r="Y21"/>
      <c r="Z21"/>
      <c r="AA21"/>
      <c r="AB21"/>
      <c r="AC21"/>
    </row>
    <row r="22" spans="1:29" ht="21" customHeight="1" x14ac:dyDescent="0.3">
      <c r="A22" s="19">
        <v>11</v>
      </c>
      <c r="B22" s="35" t="s">
        <v>11</v>
      </c>
      <c r="D22" s="71" t="s">
        <v>11</v>
      </c>
      <c r="E22" s="72"/>
      <c r="F22" s="46">
        <v>2639.9767967399998</v>
      </c>
      <c r="G22" s="45">
        <v>3282.0804966199998</v>
      </c>
      <c r="H22" s="46">
        <v>171.75025001999998</v>
      </c>
      <c r="I22" s="46">
        <v>139.33554218</v>
      </c>
      <c r="J22" s="47">
        <v>740.14933808000001</v>
      </c>
      <c r="K22" s="48">
        <v>734.61547224000003</v>
      </c>
      <c r="L22" s="47">
        <v>739.60433808000005</v>
      </c>
      <c r="M22" s="48">
        <v>733.84574323999993</v>
      </c>
      <c r="N22" s="49">
        <v>1712.11496012</v>
      </c>
      <c r="O22" s="45">
        <v>2407.7157826900002</v>
      </c>
      <c r="P22" s="46">
        <v>28.75509272</v>
      </c>
      <c r="Q22" s="45">
        <v>39.536403030000002</v>
      </c>
      <c r="R22" s="46">
        <v>1200.6616258399999</v>
      </c>
      <c r="S22" s="45">
        <v>1778.8499651599998</v>
      </c>
      <c r="T22" s="46">
        <v>385.55508076000001</v>
      </c>
      <c r="U22" s="45">
        <v>448.11382595000003</v>
      </c>
      <c r="V22" s="19"/>
    </row>
    <row r="23" spans="1:29" ht="21" customHeight="1" x14ac:dyDescent="0.3">
      <c r="A23" s="19">
        <v>12</v>
      </c>
      <c r="B23" s="35" t="s">
        <v>85</v>
      </c>
      <c r="D23" s="71" t="s">
        <v>85</v>
      </c>
      <c r="E23" s="72"/>
      <c r="F23" s="50" t="s">
        <v>126</v>
      </c>
      <c r="G23" s="51" t="s">
        <v>126</v>
      </c>
      <c r="H23" s="50" t="s">
        <v>126</v>
      </c>
      <c r="I23" s="50" t="s">
        <v>126</v>
      </c>
      <c r="J23" s="52" t="s">
        <v>126</v>
      </c>
      <c r="K23" s="53" t="s">
        <v>126</v>
      </c>
      <c r="L23" s="52" t="s">
        <v>126</v>
      </c>
      <c r="M23" s="53" t="s">
        <v>126</v>
      </c>
      <c r="N23" s="54" t="s">
        <v>126</v>
      </c>
      <c r="O23" s="51" t="s">
        <v>126</v>
      </c>
      <c r="P23" s="50" t="s">
        <v>126</v>
      </c>
      <c r="Q23" s="51" t="s">
        <v>126</v>
      </c>
      <c r="R23" s="50" t="s">
        <v>126</v>
      </c>
      <c r="S23" s="51" t="s">
        <v>126</v>
      </c>
      <c r="T23" s="50" t="s">
        <v>126</v>
      </c>
      <c r="U23" s="51" t="s">
        <v>126</v>
      </c>
      <c r="V23" s="19"/>
    </row>
    <row r="24" spans="1:29" ht="21" customHeight="1" x14ac:dyDescent="0.3">
      <c r="A24" s="19">
        <v>13</v>
      </c>
      <c r="B24" s="35" t="s">
        <v>86</v>
      </c>
      <c r="D24" s="71" t="s">
        <v>86</v>
      </c>
      <c r="E24" s="72"/>
      <c r="F24" s="46">
        <v>4.2011245044251001E-2</v>
      </c>
      <c r="G24" s="45">
        <v>0.142259200862206</v>
      </c>
      <c r="H24" s="46" t="s">
        <v>126</v>
      </c>
      <c r="I24" s="46" t="s">
        <v>126</v>
      </c>
      <c r="J24" s="47" t="s">
        <v>126</v>
      </c>
      <c r="K24" s="48" t="s">
        <v>126</v>
      </c>
      <c r="L24" s="47" t="s">
        <v>126</v>
      </c>
      <c r="M24" s="48" t="s">
        <v>126</v>
      </c>
      <c r="N24" s="49">
        <v>4.2011245044251001E-2</v>
      </c>
      <c r="O24" s="45">
        <v>0.142259200862206</v>
      </c>
      <c r="P24" s="46">
        <v>0</v>
      </c>
      <c r="Q24" s="45">
        <v>1.2000505615E-4</v>
      </c>
      <c r="R24" s="46" t="s">
        <v>126</v>
      </c>
      <c r="S24" s="45" t="s">
        <v>126</v>
      </c>
      <c r="T24" s="46">
        <v>4.1988917811327998E-2</v>
      </c>
      <c r="U24" s="45">
        <v>0.14210802198094599</v>
      </c>
      <c r="V24" s="19"/>
    </row>
    <row r="25" spans="1:29" ht="21" customHeight="1" x14ac:dyDescent="0.3">
      <c r="A25" s="19">
        <v>14</v>
      </c>
      <c r="B25" s="35" t="s">
        <v>7</v>
      </c>
      <c r="D25" s="71" t="s">
        <v>7</v>
      </c>
      <c r="E25" s="72"/>
      <c r="F25" s="50">
        <v>1881.5775189575754</v>
      </c>
      <c r="G25" s="51">
        <v>2434.7556714943526</v>
      </c>
      <c r="H25" s="50">
        <v>78.506585998635146</v>
      </c>
      <c r="I25" s="50">
        <v>84.323265966033759</v>
      </c>
      <c r="J25" s="52">
        <v>266.54385936646952</v>
      </c>
      <c r="K25" s="53">
        <v>475.72273280966442</v>
      </c>
      <c r="L25" s="52">
        <v>265.98305777411281</v>
      </c>
      <c r="M25" s="53">
        <v>473.5263832633604</v>
      </c>
      <c r="N25" s="54">
        <v>1536.5159456892632</v>
      </c>
      <c r="O25" s="51">
        <v>1874.6980389095047</v>
      </c>
      <c r="P25" s="50">
        <v>31.96586960020473</v>
      </c>
      <c r="Q25" s="51">
        <v>46.320216758308739</v>
      </c>
      <c r="R25" s="50">
        <v>1177.8643008757961</v>
      </c>
      <c r="S25" s="51">
        <v>1447.9330964706519</v>
      </c>
      <c r="T25" s="50">
        <v>326.6857752132621</v>
      </c>
      <c r="U25" s="51">
        <v>380.44472459979966</v>
      </c>
      <c r="V25" s="19"/>
    </row>
    <row r="26" spans="1:29" ht="21" customHeight="1" x14ac:dyDescent="0.3">
      <c r="A26" s="19">
        <v>15</v>
      </c>
      <c r="B26" s="35" t="s">
        <v>87</v>
      </c>
      <c r="D26" s="71" t="s">
        <v>87</v>
      </c>
      <c r="E26" s="72"/>
      <c r="F26" s="46">
        <v>3.3178125900000004</v>
      </c>
      <c r="G26" s="45">
        <v>5.0005422499999996</v>
      </c>
      <c r="H26" s="46" t="s">
        <v>126</v>
      </c>
      <c r="I26" s="46" t="s">
        <v>126</v>
      </c>
      <c r="J26" s="47" t="s">
        <v>126</v>
      </c>
      <c r="K26" s="48" t="s">
        <v>126</v>
      </c>
      <c r="L26" s="47" t="s">
        <v>126</v>
      </c>
      <c r="M26" s="48" t="s">
        <v>126</v>
      </c>
      <c r="N26" s="49">
        <v>3.3178125900000004</v>
      </c>
      <c r="O26" s="45">
        <v>5.0005422499999996</v>
      </c>
      <c r="P26" s="46">
        <v>0</v>
      </c>
      <c r="Q26" s="45">
        <v>0</v>
      </c>
      <c r="R26" s="46">
        <v>2.9802605799999999</v>
      </c>
      <c r="S26" s="45">
        <v>4.5560168000000001</v>
      </c>
      <c r="T26" s="46">
        <v>0.33755201000000001</v>
      </c>
      <c r="U26" s="45">
        <v>0.44452544999999999</v>
      </c>
      <c r="V26" s="19"/>
    </row>
    <row r="27" spans="1:29" ht="21" customHeight="1" x14ac:dyDescent="0.3">
      <c r="A27" s="19">
        <v>16</v>
      </c>
      <c r="B27" s="35" t="s">
        <v>88</v>
      </c>
      <c r="D27" s="71" t="s">
        <v>88</v>
      </c>
      <c r="E27" s="72"/>
      <c r="F27" s="50">
        <v>7.867576791800001E-5</v>
      </c>
      <c r="G27" s="51">
        <v>9.195799458000001E-5</v>
      </c>
      <c r="H27" s="50" t="s">
        <v>126</v>
      </c>
      <c r="I27" s="50" t="s">
        <v>126</v>
      </c>
      <c r="J27" s="52" t="s">
        <v>126</v>
      </c>
      <c r="K27" s="53" t="s">
        <v>126</v>
      </c>
      <c r="L27" s="52" t="s">
        <v>126</v>
      </c>
      <c r="M27" s="53" t="s">
        <v>126</v>
      </c>
      <c r="N27" s="54">
        <v>7.867576791800001E-5</v>
      </c>
      <c r="O27" s="51">
        <v>9.195799458000001E-5</v>
      </c>
      <c r="P27" s="50">
        <v>0</v>
      </c>
      <c r="Q27" s="51">
        <v>0</v>
      </c>
      <c r="R27" s="50">
        <v>0</v>
      </c>
      <c r="S27" s="51">
        <v>0</v>
      </c>
      <c r="T27" s="50">
        <v>7.867576791800001E-5</v>
      </c>
      <c r="U27" s="51">
        <v>9.195799458000001E-5</v>
      </c>
      <c r="V27" s="19"/>
    </row>
    <row r="28" spans="1:29" ht="21" customHeight="1" x14ac:dyDescent="0.3">
      <c r="A28" s="19">
        <v>17</v>
      </c>
      <c r="B28" s="35" t="s">
        <v>9</v>
      </c>
      <c r="D28" s="71" t="s">
        <v>9</v>
      </c>
      <c r="E28" s="72"/>
      <c r="F28" s="46">
        <v>289.09233499999999</v>
      </c>
      <c r="G28" s="45">
        <v>389.616737</v>
      </c>
      <c r="H28" s="46">
        <v>30.765066000000001</v>
      </c>
      <c r="I28" s="46">
        <v>3.8329629999999999</v>
      </c>
      <c r="J28" s="47">
        <v>51.151681000000004</v>
      </c>
      <c r="K28" s="48">
        <v>47.464098999999997</v>
      </c>
      <c r="L28" s="47">
        <v>51.151681000000004</v>
      </c>
      <c r="M28" s="48">
        <v>47.464098999999997</v>
      </c>
      <c r="N28" s="49">
        <v>207.174588</v>
      </c>
      <c r="O28" s="45">
        <v>338.31967500000002</v>
      </c>
      <c r="P28" s="46">
        <v>5.8859149999999998</v>
      </c>
      <c r="Q28" s="45">
        <v>27.822914999999998</v>
      </c>
      <c r="R28" s="46">
        <v>101.038995</v>
      </c>
      <c r="S28" s="45">
        <v>143.33870899999999</v>
      </c>
      <c r="T28" s="46">
        <v>81.685826000000006</v>
      </c>
      <c r="U28" s="45">
        <v>110.542675</v>
      </c>
      <c r="V28" s="19"/>
    </row>
    <row r="29" spans="1:29" ht="21" customHeight="1" x14ac:dyDescent="0.3">
      <c r="A29" s="19">
        <v>19</v>
      </c>
      <c r="B29" s="35" t="s">
        <v>89</v>
      </c>
      <c r="D29" s="71" t="s">
        <v>89</v>
      </c>
      <c r="E29" s="72"/>
      <c r="F29" s="50">
        <v>0.56100000000000005</v>
      </c>
      <c r="G29" s="51">
        <v>0.93899999999999995</v>
      </c>
      <c r="H29" s="50">
        <v>2.3E-2</v>
      </c>
      <c r="I29" s="50">
        <v>0.31</v>
      </c>
      <c r="J29" s="52" t="s">
        <v>126</v>
      </c>
      <c r="K29" s="53" t="s">
        <v>126</v>
      </c>
      <c r="L29" s="52" t="s">
        <v>126</v>
      </c>
      <c r="M29" s="53" t="s">
        <v>126</v>
      </c>
      <c r="N29" s="54">
        <v>0.53800000000000003</v>
      </c>
      <c r="O29" s="51">
        <v>0.629</v>
      </c>
      <c r="P29" s="50">
        <v>0</v>
      </c>
      <c r="Q29" s="51">
        <v>0</v>
      </c>
      <c r="R29" s="50" t="s">
        <v>126</v>
      </c>
      <c r="S29" s="51" t="s">
        <v>126</v>
      </c>
      <c r="T29" s="50">
        <v>0.53800000000000003</v>
      </c>
      <c r="U29" s="51">
        <v>0.629</v>
      </c>
      <c r="V29" s="19"/>
    </row>
    <row r="30" spans="1:29" ht="21" customHeight="1" x14ac:dyDescent="0.3">
      <c r="A30" s="19">
        <v>20</v>
      </c>
      <c r="B30" s="35" t="s">
        <v>10</v>
      </c>
      <c r="D30" s="71" t="s">
        <v>10</v>
      </c>
      <c r="E30" s="72"/>
      <c r="F30" s="46">
        <v>4.5924570300000003</v>
      </c>
      <c r="G30" s="45">
        <v>15.63518564</v>
      </c>
      <c r="H30" s="46">
        <v>0</v>
      </c>
      <c r="I30" s="46">
        <v>2.4744111099999997</v>
      </c>
      <c r="J30" s="47">
        <v>0</v>
      </c>
      <c r="K30" s="48">
        <v>0</v>
      </c>
      <c r="L30" s="47">
        <v>0</v>
      </c>
      <c r="M30" s="48">
        <v>0</v>
      </c>
      <c r="N30" s="49">
        <v>4.5924570300000003</v>
      </c>
      <c r="O30" s="45">
        <v>13.160774529999999</v>
      </c>
      <c r="P30" s="46">
        <v>0</v>
      </c>
      <c r="Q30" s="45">
        <v>0</v>
      </c>
      <c r="R30" s="46">
        <v>0</v>
      </c>
      <c r="S30" s="45">
        <v>0</v>
      </c>
      <c r="T30" s="46">
        <v>4.5924570300000003</v>
      </c>
      <c r="U30" s="45">
        <v>13.160774529999999</v>
      </c>
      <c r="V30" s="19"/>
    </row>
    <row r="31" spans="1:29" ht="21" customHeight="1" x14ac:dyDescent="0.3">
      <c r="A31" s="19">
        <v>21</v>
      </c>
      <c r="B31" s="35" t="s">
        <v>90</v>
      </c>
      <c r="D31" s="71" t="s">
        <v>90</v>
      </c>
      <c r="E31" s="72"/>
      <c r="F31" s="50">
        <v>0.80503199999999997</v>
      </c>
      <c r="G31" s="51">
        <v>2.1443317099999999</v>
      </c>
      <c r="H31" s="50">
        <v>1.0000000000000001E-5</v>
      </c>
      <c r="I31" s="50">
        <v>0</v>
      </c>
      <c r="J31" s="52">
        <v>0</v>
      </c>
      <c r="K31" s="53">
        <v>1.0257275100000001</v>
      </c>
      <c r="L31" s="52" t="s">
        <v>126</v>
      </c>
      <c r="M31" s="53" t="s">
        <v>126</v>
      </c>
      <c r="N31" s="54">
        <v>0.80502200000000002</v>
      </c>
      <c r="O31" s="51">
        <v>1.1186042</v>
      </c>
      <c r="P31" s="50">
        <v>0</v>
      </c>
      <c r="Q31" s="51">
        <v>0</v>
      </c>
      <c r="R31" s="50" t="s">
        <v>126</v>
      </c>
      <c r="S31" s="51" t="s">
        <v>126</v>
      </c>
      <c r="T31" s="50">
        <v>0.80502200000000002</v>
      </c>
      <c r="U31" s="51">
        <v>1.1186042</v>
      </c>
      <c r="V31" s="19"/>
    </row>
    <row r="32" spans="1:29" ht="21" customHeight="1" x14ac:dyDescent="0.3">
      <c r="A32" s="19">
        <v>22</v>
      </c>
      <c r="B32" s="35" t="s">
        <v>91</v>
      </c>
      <c r="D32" s="71" t="s">
        <v>91</v>
      </c>
      <c r="E32" s="72"/>
      <c r="F32" s="46">
        <v>1.13258E-3</v>
      </c>
      <c r="G32" s="45">
        <v>0</v>
      </c>
      <c r="H32" s="46">
        <v>0</v>
      </c>
      <c r="I32" s="46">
        <v>0</v>
      </c>
      <c r="J32" s="47">
        <v>0</v>
      </c>
      <c r="K32" s="48">
        <v>0</v>
      </c>
      <c r="L32" s="47">
        <v>0</v>
      </c>
      <c r="M32" s="48">
        <v>0</v>
      </c>
      <c r="N32" s="49">
        <v>1.13258E-3</v>
      </c>
      <c r="O32" s="45">
        <v>0</v>
      </c>
      <c r="P32" s="46">
        <v>0</v>
      </c>
      <c r="Q32" s="45">
        <v>0</v>
      </c>
      <c r="R32" s="46">
        <v>0</v>
      </c>
      <c r="S32" s="45">
        <v>0</v>
      </c>
      <c r="T32" s="46">
        <v>1.13258E-3</v>
      </c>
      <c r="U32" s="45">
        <v>0</v>
      </c>
      <c r="V32" s="19"/>
    </row>
    <row r="33" spans="1:29" ht="21" customHeight="1" x14ac:dyDescent="0.3">
      <c r="A33" s="19">
        <v>23</v>
      </c>
      <c r="B33" s="35" t="s">
        <v>14</v>
      </c>
      <c r="D33" s="71" t="s">
        <v>14</v>
      </c>
      <c r="E33" s="72"/>
      <c r="F33" s="50">
        <v>394.05742299999997</v>
      </c>
      <c r="G33" s="51">
        <v>706.11840800000004</v>
      </c>
      <c r="H33" s="50">
        <v>29.512</v>
      </c>
      <c r="I33" s="50">
        <v>34.738</v>
      </c>
      <c r="J33" s="52">
        <v>17.696999999999999</v>
      </c>
      <c r="K33" s="53">
        <v>22.58</v>
      </c>
      <c r="L33" s="52">
        <v>17.350999999999999</v>
      </c>
      <c r="M33" s="53">
        <v>21.36</v>
      </c>
      <c r="N33" s="54">
        <v>346.84842300000003</v>
      </c>
      <c r="O33" s="51">
        <v>648.80040799999995</v>
      </c>
      <c r="P33" s="50">
        <v>0</v>
      </c>
      <c r="Q33" s="51">
        <v>0</v>
      </c>
      <c r="R33" s="50">
        <v>221.06318899999999</v>
      </c>
      <c r="S33" s="51">
        <v>519.685294</v>
      </c>
      <c r="T33" s="50">
        <v>2.2792340000000002</v>
      </c>
      <c r="U33" s="51">
        <v>2.7971140000000001</v>
      </c>
      <c r="V33" s="19"/>
    </row>
    <row r="34" spans="1:29" ht="21" customHeight="1" x14ac:dyDescent="0.3">
      <c r="A34" s="19">
        <v>24</v>
      </c>
      <c r="B34" s="35" t="s">
        <v>92</v>
      </c>
      <c r="D34" s="71" t="s">
        <v>93</v>
      </c>
      <c r="E34" s="72"/>
      <c r="F34" s="46" t="s">
        <v>94</v>
      </c>
      <c r="G34" s="45" t="s">
        <v>94</v>
      </c>
      <c r="H34" s="46" t="s">
        <v>94</v>
      </c>
      <c r="I34" s="45" t="s">
        <v>94</v>
      </c>
      <c r="J34" s="46" t="s">
        <v>94</v>
      </c>
      <c r="K34" s="45" t="s">
        <v>94</v>
      </c>
      <c r="L34" s="46" t="s">
        <v>94</v>
      </c>
      <c r="M34" s="45" t="s">
        <v>94</v>
      </c>
      <c r="N34" s="49" t="s">
        <v>94</v>
      </c>
      <c r="O34" s="45" t="s">
        <v>94</v>
      </c>
      <c r="P34" s="46" t="s">
        <v>94</v>
      </c>
      <c r="Q34" s="45" t="s">
        <v>94</v>
      </c>
      <c r="R34" s="46" t="s">
        <v>94</v>
      </c>
      <c r="S34" s="45" t="s">
        <v>94</v>
      </c>
      <c r="T34" s="46" t="s">
        <v>94</v>
      </c>
      <c r="U34" s="45" t="s">
        <v>94</v>
      </c>
      <c r="V34" s="19"/>
    </row>
    <row r="35" spans="1:29" ht="21" customHeight="1" x14ac:dyDescent="0.3">
      <c r="A35" s="19">
        <v>25</v>
      </c>
      <c r="B35" s="35" t="s">
        <v>95</v>
      </c>
      <c r="D35" s="71" t="s">
        <v>95</v>
      </c>
      <c r="E35" s="72"/>
      <c r="F35" s="50" t="s">
        <v>126</v>
      </c>
      <c r="G35" s="51" t="s">
        <v>126</v>
      </c>
      <c r="H35" s="50" t="s">
        <v>126</v>
      </c>
      <c r="I35" s="50" t="s">
        <v>126</v>
      </c>
      <c r="J35" s="52" t="s">
        <v>126</v>
      </c>
      <c r="K35" s="53" t="s">
        <v>126</v>
      </c>
      <c r="L35" s="52" t="s">
        <v>126</v>
      </c>
      <c r="M35" s="53" t="s">
        <v>126</v>
      </c>
      <c r="N35" s="54" t="s">
        <v>126</v>
      </c>
      <c r="O35" s="51" t="s">
        <v>126</v>
      </c>
      <c r="P35" s="50" t="s">
        <v>126</v>
      </c>
      <c r="Q35" s="51" t="s">
        <v>126</v>
      </c>
      <c r="R35" s="50" t="s">
        <v>126</v>
      </c>
      <c r="S35" s="51" t="s">
        <v>126</v>
      </c>
      <c r="T35" s="50" t="s">
        <v>126</v>
      </c>
      <c r="U35" s="51" t="s">
        <v>126</v>
      </c>
      <c r="V35" s="19"/>
    </row>
    <row r="36" spans="1:29" ht="21" customHeight="1" x14ac:dyDescent="0.3">
      <c r="A36" s="19">
        <v>26</v>
      </c>
      <c r="B36" s="35" t="s">
        <v>96</v>
      </c>
      <c r="D36" s="71" t="s">
        <v>96</v>
      </c>
      <c r="E36" s="72"/>
      <c r="F36" s="46">
        <v>6.8292605799999997</v>
      </c>
      <c r="G36" s="45">
        <v>4.2285127200000003</v>
      </c>
      <c r="H36" s="46" t="s">
        <v>126</v>
      </c>
      <c r="I36" s="46" t="s">
        <v>126</v>
      </c>
      <c r="J36" s="47" t="s">
        <v>126</v>
      </c>
      <c r="K36" s="48" t="s">
        <v>126</v>
      </c>
      <c r="L36" s="47" t="s">
        <v>126</v>
      </c>
      <c r="M36" s="48" t="s">
        <v>126</v>
      </c>
      <c r="N36" s="49">
        <v>6.8292605799999997</v>
      </c>
      <c r="O36" s="45">
        <v>4.2285127200000003</v>
      </c>
      <c r="P36" s="46" t="s">
        <v>126</v>
      </c>
      <c r="Q36" s="45" t="s">
        <v>126</v>
      </c>
      <c r="R36" s="46" t="s">
        <v>126</v>
      </c>
      <c r="S36" s="45" t="s">
        <v>126</v>
      </c>
      <c r="T36" s="46">
        <v>6.8292605799999997</v>
      </c>
      <c r="U36" s="45">
        <v>4.2285127200000003</v>
      </c>
      <c r="V36" s="19"/>
    </row>
    <row r="37" spans="1:29" ht="21" customHeight="1" x14ac:dyDescent="0.3">
      <c r="A37" s="19">
        <v>27</v>
      </c>
      <c r="B37" s="35" t="s">
        <v>97</v>
      </c>
      <c r="D37" s="71" t="s">
        <v>97</v>
      </c>
      <c r="E37" s="72"/>
      <c r="F37" s="50">
        <v>4.3822240259739999E-2</v>
      </c>
      <c r="G37" s="51">
        <v>0.46883794706001303</v>
      </c>
      <c r="H37" s="50">
        <v>4.7802353896100004E-3</v>
      </c>
      <c r="I37" s="50">
        <v>0</v>
      </c>
      <c r="J37" s="52">
        <v>0</v>
      </c>
      <c r="K37" s="53">
        <v>0</v>
      </c>
      <c r="L37" s="52">
        <v>0</v>
      </c>
      <c r="M37" s="53">
        <v>0</v>
      </c>
      <c r="N37" s="54">
        <v>3.9042004870129994E-2</v>
      </c>
      <c r="O37" s="51">
        <v>0.46883794706001303</v>
      </c>
      <c r="P37" s="50">
        <v>0</v>
      </c>
      <c r="Q37" s="51">
        <v>0</v>
      </c>
      <c r="R37" s="50">
        <v>3.2061688312000004E-5</v>
      </c>
      <c r="S37" s="51">
        <v>4.9100828450000001E-5</v>
      </c>
      <c r="T37" s="50">
        <v>3.9009943181818003E-2</v>
      </c>
      <c r="U37" s="51">
        <v>0.46878884623156197</v>
      </c>
      <c r="V37" s="19"/>
    </row>
    <row r="38" spans="1:29" ht="21" customHeight="1" x14ac:dyDescent="0.3">
      <c r="A38" s="19">
        <v>28</v>
      </c>
      <c r="B38" s="35" t="s">
        <v>16</v>
      </c>
      <c r="D38" s="71" t="s">
        <v>16</v>
      </c>
      <c r="E38" s="72"/>
      <c r="F38" s="46">
        <v>65.315385386213023</v>
      </c>
      <c r="G38" s="45">
        <v>91.944447706896383</v>
      </c>
      <c r="H38" s="46">
        <v>3.2771504302245082</v>
      </c>
      <c r="I38" s="46">
        <v>1.7038050593641161</v>
      </c>
      <c r="J38" s="47">
        <v>53.19525012362773</v>
      </c>
      <c r="K38" s="48">
        <v>74.561601514102023</v>
      </c>
      <c r="L38" s="47">
        <v>53.19525012362773</v>
      </c>
      <c r="M38" s="48">
        <v>74.561601514102037</v>
      </c>
      <c r="N38" s="49">
        <v>8.8429848323607949</v>
      </c>
      <c r="O38" s="45">
        <v>15.679041133430243</v>
      </c>
      <c r="P38" s="46">
        <v>0.55843863119374904</v>
      </c>
      <c r="Q38" s="45">
        <v>0.185139069100417</v>
      </c>
      <c r="R38" s="46">
        <v>6.645032044308179</v>
      </c>
      <c r="S38" s="45">
        <v>14.265913875691444</v>
      </c>
      <c r="T38" s="46">
        <v>1.6395141568588671</v>
      </c>
      <c r="U38" s="45">
        <v>1.2279881886383819</v>
      </c>
      <c r="V38" s="19"/>
    </row>
    <row r="39" spans="1:29" ht="21" customHeight="1" x14ac:dyDescent="0.3">
      <c r="A39" s="19">
        <v>29</v>
      </c>
      <c r="B39" s="35" t="s">
        <v>98</v>
      </c>
      <c r="D39" s="71" t="s">
        <v>98</v>
      </c>
      <c r="E39" s="72"/>
      <c r="F39" s="50">
        <v>0.122</v>
      </c>
      <c r="G39" s="51">
        <v>0.125</v>
      </c>
      <c r="H39" s="50" t="s">
        <v>126</v>
      </c>
      <c r="I39" s="50" t="s">
        <v>126</v>
      </c>
      <c r="J39" s="52" t="s">
        <v>126</v>
      </c>
      <c r="K39" s="53" t="s">
        <v>126</v>
      </c>
      <c r="L39" s="52" t="s">
        <v>126</v>
      </c>
      <c r="M39" s="53" t="s">
        <v>126</v>
      </c>
      <c r="N39" s="54">
        <v>0.122</v>
      </c>
      <c r="O39" s="51">
        <v>0.125</v>
      </c>
      <c r="P39" s="50">
        <v>0</v>
      </c>
      <c r="Q39" s="51">
        <v>0</v>
      </c>
      <c r="R39" s="50" t="s">
        <v>126</v>
      </c>
      <c r="S39" s="51" t="s">
        <v>126</v>
      </c>
      <c r="T39" s="50">
        <v>0.122</v>
      </c>
      <c r="U39" s="51">
        <v>0.125</v>
      </c>
      <c r="V39" s="19"/>
    </row>
    <row r="40" spans="1:29" ht="21" customHeight="1" thickBot="1" x14ac:dyDescent="0.35">
      <c r="A40" s="19">
        <v>30</v>
      </c>
      <c r="B40" s="35" t="s">
        <v>99</v>
      </c>
      <c r="D40" s="71" t="s">
        <v>99</v>
      </c>
      <c r="E40" s="72"/>
      <c r="F40" s="46">
        <v>41.115699999999997</v>
      </c>
      <c r="G40" s="45">
        <v>51.339115</v>
      </c>
      <c r="H40" s="46">
        <v>0</v>
      </c>
      <c r="I40" s="46">
        <v>0</v>
      </c>
      <c r="J40" s="47">
        <v>0</v>
      </c>
      <c r="K40" s="48">
        <v>0</v>
      </c>
      <c r="L40" s="47">
        <v>0</v>
      </c>
      <c r="M40" s="48">
        <v>0</v>
      </c>
      <c r="N40" s="49">
        <v>41.115699999999997</v>
      </c>
      <c r="O40" s="45">
        <v>51.339115</v>
      </c>
      <c r="P40" s="46">
        <v>0</v>
      </c>
      <c r="Q40" s="45">
        <v>0</v>
      </c>
      <c r="R40" s="46">
        <v>0</v>
      </c>
      <c r="S40" s="45">
        <v>0</v>
      </c>
      <c r="T40" s="46">
        <v>41.115699999999997</v>
      </c>
      <c r="U40" s="45">
        <v>51.339115</v>
      </c>
      <c r="V40" s="19"/>
    </row>
    <row r="41" spans="1:29" s="57" customFormat="1" ht="30" customHeight="1" thickBot="1" x14ac:dyDescent="0.35">
      <c r="A41" s="57">
        <v>99</v>
      </c>
      <c r="B41" s="38" t="s">
        <v>100</v>
      </c>
      <c r="C41" s="43"/>
      <c r="D41" s="73" t="s">
        <v>26</v>
      </c>
      <c r="E41" s="74"/>
      <c r="F41" s="58">
        <v>9138.8048146764177</v>
      </c>
      <c r="G41" s="59">
        <v>11479.14814204992</v>
      </c>
      <c r="H41" s="58">
        <v>467.69018962258826</v>
      </c>
      <c r="I41" s="58">
        <v>444.89337500988677</v>
      </c>
      <c r="J41" s="60">
        <v>1563.6904865486129</v>
      </c>
      <c r="K41" s="61">
        <v>1907.3351968697878</v>
      </c>
      <c r="L41" s="60">
        <v>1524.2268277621952</v>
      </c>
      <c r="M41" s="61">
        <v>1902.1233908134832</v>
      </c>
      <c r="N41" s="62">
        <v>7091.3315222820083</v>
      </c>
      <c r="O41" s="59">
        <v>9126.365510261101</v>
      </c>
      <c r="P41" s="58">
        <v>105.66491035281345</v>
      </c>
      <c r="Q41" s="59">
        <v>261.08240778286989</v>
      </c>
      <c r="R41" s="58">
        <v>4606.4105227104428</v>
      </c>
      <c r="S41" s="59">
        <v>6353.2727478627739</v>
      </c>
      <c r="T41" s="58">
        <v>1204.2796197987534</v>
      </c>
      <c r="U41" s="59">
        <v>1409.0720636163894</v>
      </c>
      <c r="W41"/>
      <c r="X41"/>
      <c r="Y41"/>
      <c r="Z41"/>
      <c r="AA41"/>
      <c r="AB41"/>
      <c r="AC41"/>
    </row>
    <row r="42" spans="1:29" ht="14.4" x14ac:dyDescent="0.3">
      <c r="K42" s="63"/>
      <c r="M42" s="63"/>
    </row>
    <row r="43" spans="1:29" ht="14.4" x14ac:dyDescent="0.3">
      <c r="D43" s="19" t="s">
        <v>101</v>
      </c>
    </row>
    <row r="44" spans="1:29" ht="14.4" x14ac:dyDescent="0.3">
      <c r="D44" s="19"/>
      <c r="E44" s="19"/>
      <c r="F44" s="19" t="s">
        <v>138</v>
      </c>
      <c r="G44" s="19" t="s">
        <v>138</v>
      </c>
      <c r="H44" s="19" t="s">
        <v>139</v>
      </c>
      <c r="I44" s="19" t="s">
        <v>139</v>
      </c>
      <c r="J44" s="19" t="s">
        <v>140</v>
      </c>
      <c r="K44" s="19" t="s">
        <v>140</v>
      </c>
      <c r="L44" s="19" t="s">
        <v>141</v>
      </c>
      <c r="M44" s="19" t="s">
        <v>141</v>
      </c>
      <c r="N44" s="19" t="s">
        <v>142</v>
      </c>
      <c r="O44" s="19" t="s">
        <v>142</v>
      </c>
      <c r="P44" s="19" t="s">
        <v>143</v>
      </c>
      <c r="Q44" s="19" t="s">
        <v>143</v>
      </c>
      <c r="R44" s="19" t="s">
        <v>144</v>
      </c>
      <c r="S44" s="19" t="s">
        <v>144</v>
      </c>
      <c r="T44" s="19"/>
      <c r="U44" s="19" t="s">
        <v>109</v>
      </c>
      <c r="V44" s="19"/>
      <c r="W44" s="19" t="s">
        <v>145</v>
      </c>
      <c r="X44" s="19" t="s">
        <v>145</v>
      </c>
      <c r="Y44" s="19" t="s">
        <v>146</v>
      </c>
      <c r="Z44" s="19" t="s">
        <v>146</v>
      </c>
      <c r="AA44" s="19" t="s">
        <v>147</v>
      </c>
      <c r="AB44" s="19" t="s">
        <v>147</v>
      </c>
    </row>
    <row r="45" spans="1:29" ht="14.4" x14ac:dyDescent="0.3">
      <c r="D45" s="19"/>
      <c r="E45" s="19"/>
      <c r="F45" s="64">
        <f>TEXT(F50,"YYYYMM")+0</f>
        <v>202106</v>
      </c>
      <c r="G45" s="64">
        <f t="shared" ref="G45:S45" si="3">TEXT(G50,"YYYYMM")+0</f>
        <v>202112</v>
      </c>
      <c r="H45" s="64">
        <f t="shared" si="3"/>
        <v>202106</v>
      </c>
      <c r="I45" s="64">
        <f t="shared" si="3"/>
        <v>202112</v>
      </c>
      <c r="J45" s="64">
        <f t="shared" si="3"/>
        <v>202106</v>
      </c>
      <c r="K45" s="64">
        <f t="shared" si="3"/>
        <v>202112</v>
      </c>
      <c r="L45" s="64">
        <f t="shared" si="3"/>
        <v>202106</v>
      </c>
      <c r="M45" s="64">
        <f t="shared" si="3"/>
        <v>202112</v>
      </c>
      <c r="N45" s="64">
        <f t="shared" si="3"/>
        <v>202106</v>
      </c>
      <c r="O45" s="64">
        <f t="shared" si="3"/>
        <v>202112</v>
      </c>
      <c r="P45" s="64">
        <f t="shared" si="3"/>
        <v>202106</v>
      </c>
      <c r="Q45" s="64">
        <f t="shared" si="3"/>
        <v>202112</v>
      </c>
      <c r="R45" s="64">
        <f t="shared" si="3"/>
        <v>202106</v>
      </c>
      <c r="S45" s="64">
        <f t="shared" si="3"/>
        <v>202112</v>
      </c>
      <c r="T45" s="19"/>
      <c r="U45" s="19"/>
      <c r="V45" s="19"/>
      <c r="W45" s="64">
        <f>TEXT(W50,"YYYYMM")+0</f>
        <v>202106</v>
      </c>
      <c r="X45" s="64">
        <f t="shared" ref="X45:AB45" si="4">TEXT(X50,"YYYYMM")+0</f>
        <v>202112</v>
      </c>
      <c r="Y45" s="64">
        <f t="shared" si="4"/>
        <v>202106</v>
      </c>
      <c r="Z45" s="64">
        <f t="shared" si="4"/>
        <v>202112</v>
      </c>
      <c r="AA45" s="64">
        <f t="shared" si="4"/>
        <v>202106</v>
      </c>
      <c r="AB45" s="64">
        <f t="shared" si="4"/>
        <v>202112</v>
      </c>
    </row>
    <row r="46" spans="1:29" ht="15" customHeight="1" x14ac:dyDescent="0.3">
      <c r="D46" s="90" t="s">
        <v>148</v>
      </c>
      <c r="E46" s="90"/>
      <c r="F46" s="90"/>
      <c r="G46" s="90"/>
      <c r="H46" s="90"/>
      <c r="I46" s="90"/>
      <c r="J46" s="90"/>
      <c r="K46" s="90"/>
      <c r="L46" s="90"/>
      <c r="M46" s="90"/>
      <c r="N46" s="90"/>
      <c r="O46" s="90"/>
      <c r="P46" s="90"/>
      <c r="Q46" s="90"/>
      <c r="R46" s="90"/>
      <c r="S46" s="90"/>
      <c r="U46" s="81" t="s">
        <v>149</v>
      </c>
      <c r="V46" s="81"/>
      <c r="W46" s="81"/>
      <c r="X46" s="81"/>
      <c r="Y46" s="81"/>
      <c r="Z46" s="81"/>
      <c r="AA46" s="81"/>
      <c r="AB46" s="81"/>
    </row>
    <row r="47" spans="1:29" ht="15" customHeight="1" x14ac:dyDescent="0.3">
      <c r="D47" s="90"/>
      <c r="E47" s="90"/>
      <c r="F47" s="90"/>
      <c r="G47" s="90"/>
      <c r="H47" s="90"/>
      <c r="I47" s="90"/>
      <c r="J47" s="90"/>
      <c r="K47" s="90"/>
      <c r="L47" s="90"/>
      <c r="M47" s="90"/>
      <c r="N47" s="90"/>
      <c r="O47" s="90"/>
      <c r="P47" s="90"/>
      <c r="Q47" s="90"/>
      <c r="R47" s="90"/>
      <c r="S47" s="90"/>
      <c r="U47" s="81"/>
      <c r="V47" s="81"/>
      <c r="W47" s="81"/>
      <c r="X47" s="81"/>
      <c r="Y47" s="81"/>
      <c r="Z47" s="81"/>
      <c r="AA47" s="81"/>
      <c r="AB47" s="81"/>
    </row>
    <row r="48" spans="1:29" ht="21" customHeight="1" x14ac:dyDescent="0.3">
      <c r="D48" s="76" t="s">
        <v>69</v>
      </c>
      <c r="E48" s="76"/>
      <c r="F48" s="83" t="s">
        <v>115</v>
      </c>
      <c r="G48" s="84"/>
      <c r="H48" s="87" t="s">
        <v>73</v>
      </c>
      <c r="I48" s="87"/>
      <c r="J48" s="87"/>
      <c r="K48" s="87"/>
      <c r="L48" s="87"/>
      <c r="M48" s="87"/>
      <c r="N48" s="87"/>
      <c r="O48" s="87"/>
      <c r="P48" s="87"/>
      <c r="Q48" s="87"/>
      <c r="R48" s="87"/>
      <c r="S48" s="87"/>
      <c r="U48" s="81"/>
      <c r="V48" s="81"/>
      <c r="W48" s="81"/>
      <c r="X48" s="81"/>
      <c r="Y48" s="81"/>
      <c r="Z48" s="81"/>
      <c r="AA48" s="81"/>
      <c r="AB48" s="81"/>
    </row>
    <row r="49" spans="1:29" ht="48" customHeight="1" x14ac:dyDescent="0.3">
      <c r="D49" s="82"/>
      <c r="E49" s="82"/>
      <c r="F49" s="85"/>
      <c r="G49" s="86"/>
      <c r="H49" s="88" t="s">
        <v>116</v>
      </c>
      <c r="I49" s="89"/>
      <c r="J49" s="88" t="s">
        <v>117</v>
      </c>
      <c r="K49" s="89"/>
      <c r="L49" s="88" t="s">
        <v>118</v>
      </c>
      <c r="M49" s="89"/>
      <c r="N49" s="88" t="s">
        <v>119</v>
      </c>
      <c r="O49" s="89"/>
      <c r="P49" s="88" t="s">
        <v>77</v>
      </c>
      <c r="Q49" s="89"/>
      <c r="R49" s="88" t="s">
        <v>78</v>
      </c>
      <c r="S49" s="89"/>
      <c r="U49" s="76" t="s">
        <v>69</v>
      </c>
      <c r="V49" s="77"/>
      <c r="W49" s="78" t="s">
        <v>120</v>
      </c>
      <c r="X49" s="79"/>
      <c r="Y49" s="78" t="s">
        <v>121</v>
      </c>
      <c r="Z49" s="79"/>
      <c r="AA49" s="78" t="s">
        <v>122</v>
      </c>
      <c r="AB49" s="80"/>
    </row>
    <row r="50" spans="1:29" s="57" customFormat="1" ht="18" x14ac:dyDescent="0.3">
      <c r="C50" s="43"/>
      <c r="D50" s="39"/>
      <c r="E50" s="40"/>
      <c r="F50" s="41">
        <v>44377</v>
      </c>
      <c r="G50" s="42">
        <v>44561</v>
      </c>
      <c r="H50" s="41">
        <v>44377</v>
      </c>
      <c r="I50" s="42">
        <v>44561</v>
      </c>
      <c r="J50" s="41">
        <v>44377</v>
      </c>
      <c r="K50" s="42">
        <v>44561</v>
      </c>
      <c r="L50" s="41">
        <v>44377</v>
      </c>
      <c r="M50" s="42">
        <v>44561</v>
      </c>
      <c r="N50" s="41">
        <v>44377</v>
      </c>
      <c r="O50" s="42">
        <v>44561</v>
      </c>
      <c r="P50" s="41">
        <v>44377</v>
      </c>
      <c r="Q50" s="42">
        <v>44561</v>
      </c>
      <c r="R50" s="41">
        <v>44377</v>
      </c>
      <c r="S50" s="42">
        <v>44561</v>
      </c>
      <c r="T50" s="43"/>
      <c r="U50" s="39"/>
      <c r="V50" s="40"/>
      <c r="W50" s="41">
        <v>44377</v>
      </c>
      <c r="X50" s="42">
        <v>44561</v>
      </c>
      <c r="Y50" s="41">
        <v>44377</v>
      </c>
      <c r="Z50" s="42">
        <v>44561</v>
      </c>
      <c r="AA50" s="41">
        <v>44377</v>
      </c>
      <c r="AB50" s="42">
        <v>44561</v>
      </c>
      <c r="AC50" s="43"/>
    </row>
    <row r="51" spans="1:29" ht="21" customHeight="1" x14ac:dyDescent="0.3">
      <c r="A51" s="19">
        <v>1</v>
      </c>
      <c r="B51" s="35" t="s">
        <v>8</v>
      </c>
      <c r="D51" s="71" t="s">
        <v>8</v>
      </c>
      <c r="E51" s="72"/>
      <c r="F51" s="46">
        <v>3886.2819866199998</v>
      </c>
      <c r="G51" s="45">
        <v>4136.7620748700001</v>
      </c>
      <c r="H51" s="46">
        <v>12.348787</v>
      </c>
      <c r="I51" s="45">
        <v>12.934331999999999</v>
      </c>
      <c r="J51" s="46">
        <v>20.3873122</v>
      </c>
      <c r="K51" s="45">
        <v>25.303560600000001</v>
      </c>
      <c r="L51" s="46">
        <v>505.60922993000003</v>
      </c>
      <c r="M51" s="45">
        <v>279.57215593000001</v>
      </c>
      <c r="N51" s="46">
        <v>51.057637999999997</v>
      </c>
      <c r="O51" s="45">
        <v>55.663106999999997</v>
      </c>
      <c r="P51" s="46">
        <v>1656.3919889000001</v>
      </c>
      <c r="Q51" s="45">
        <v>1853.0530980000001</v>
      </c>
      <c r="R51" s="46">
        <v>1640.4870305900001</v>
      </c>
      <c r="S51" s="45">
        <v>1910.2358213400003</v>
      </c>
      <c r="U51" s="71" t="s">
        <v>8</v>
      </c>
      <c r="V51" s="72"/>
      <c r="W51" s="46">
        <v>832.57906482999999</v>
      </c>
      <c r="X51" s="45">
        <v>1038.5755881100001</v>
      </c>
      <c r="Y51" s="49">
        <v>217.81330778</v>
      </c>
      <c r="Z51" s="45">
        <v>195.34163055000002</v>
      </c>
      <c r="AA51" s="49">
        <v>20.193598519999998</v>
      </c>
      <c r="AB51" s="45">
        <v>18.608188519999999</v>
      </c>
    </row>
    <row r="52" spans="1:29" ht="21" customHeight="1" x14ac:dyDescent="0.3">
      <c r="A52" s="19">
        <v>2</v>
      </c>
      <c r="B52" s="35" t="s">
        <v>79</v>
      </c>
      <c r="D52" s="71" t="s">
        <v>79</v>
      </c>
      <c r="E52" s="72"/>
      <c r="F52" s="54">
        <v>279.15213305000003</v>
      </c>
      <c r="G52" s="51">
        <v>211.05699955</v>
      </c>
      <c r="H52" s="50" t="s">
        <v>126</v>
      </c>
      <c r="I52" s="51" t="s">
        <v>126</v>
      </c>
      <c r="J52" s="50">
        <v>1.072621</v>
      </c>
      <c r="K52" s="51">
        <v>1.0089159999999999</v>
      </c>
      <c r="L52" s="50">
        <v>192.294693</v>
      </c>
      <c r="M52" s="51">
        <v>118.620487</v>
      </c>
      <c r="N52" s="50" t="s">
        <v>126</v>
      </c>
      <c r="O52" s="51" t="s">
        <v>126</v>
      </c>
      <c r="P52" s="50">
        <v>22.914204999999999</v>
      </c>
      <c r="Q52" s="51">
        <v>26.916525</v>
      </c>
      <c r="R52" s="50">
        <v>62.870613050000003</v>
      </c>
      <c r="S52" s="51">
        <v>64.511071549999997</v>
      </c>
      <c r="U52" s="71" t="s">
        <v>79</v>
      </c>
      <c r="V52" s="72"/>
      <c r="W52" s="50">
        <v>6.1193499999999998</v>
      </c>
      <c r="X52" s="51">
        <v>5.0999670000000004</v>
      </c>
      <c r="Y52" s="54">
        <v>48.309530000000002</v>
      </c>
      <c r="Z52" s="51">
        <v>52.947411000000002</v>
      </c>
      <c r="AA52" s="54">
        <v>10.322146</v>
      </c>
      <c r="AB52" s="51">
        <v>5</v>
      </c>
    </row>
    <row r="53" spans="1:29" ht="21" customHeight="1" x14ac:dyDescent="0.3">
      <c r="A53" s="19">
        <v>3</v>
      </c>
      <c r="B53" s="35" t="s">
        <v>12</v>
      </c>
      <c r="D53" s="71" t="s">
        <v>12</v>
      </c>
      <c r="E53" s="72"/>
      <c r="F53" s="49">
        <v>30.824726454647717</v>
      </c>
      <c r="G53" s="45">
        <v>27.591778300439714</v>
      </c>
      <c r="H53" s="46">
        <v>0</v>
      </c>
      <c r="I53" s="45">
        <v>0</v>
      </c>
      <c r="J53" s="46">
        <v>2.3008487575417E-2</v>
      </c>
      <c r="K53" s="45">
        <v>2.3008487575417E-2</v>
      </c>
      <c r="L53" s="46">
        <v>0</v>
      </c>
      <c r="M53" s="45">
        <v>0</v>
      </c>
      <c r="N53" s="46">
        <v>0</v>
      </c>
      <c r="O53" s="45">
        <v>0</v>
      </c>
      <c r="P53" s="46">
        <v>5.5731669904898001E-2</v>
      </c>
      <c r="Q53" s="45">
        <v>5.2152571837611003E-2</v>
      </c>
      <c r="R53" s="46">
        <v>30.745986297167402</v>
      </c>
      <c r="S53" s="45">
        <v>27.516617241026694</v>
      </c>
      <c r="U53" s="71" t="s">
        <v>12</v>
      </c>
      <c r="V53" s="72"/>
      <c r="W53" s="46">
        <v>0.13702832600470399</v>
      </c>
      <c r="X53" s="45">
        <v>0.10072604560793499</v>
      </c>
      <c r="Y53" s="49">
        <v>0</v>
      </c>
      <c r="Z53" s="45">
        <v>0</v>
      </c>
      <c r="AA53" s="49">
        <v>0</v>
      </c>
      <c r="AB53" s="45">
        <v>0</v>
      </c>
    </row>
    <row r="54" spans="1:29" ht="21" customHeight="1" x14ac:dyDescent="0.3">
      <c r="A54" s="19">
        <v>4</v>
      </c>
      <c r="B54" s="35" t="s">
        <v>13</v>
      </c>
      <c r="D54" s="71" t="s">
        <v>13</v>
      </c>
      <c r="E54" s="72"/>
      <c r="F54" s="54">
        <v>31.729565999999998</v>
      </c>
      <c r="G54" s="51">
        <v>112.01265100000001</v>
      </c>
      <c r="H54" s="50">
        <v>0</v>
      </c>
      <c r="I54" s="51">
        <v>0</v>
      </c>
      <c r="J54" s="50">
        <v>0</v>
      </c>
      <c r="K54" s="51">
        <v>6.5000000000000002E-2</v>
      </c>
      <c r="L54" s="50">
        <v>0</v>
      </c>
      <c r="M54" s="51">
        <v>0</v>
      </c>
      <c r="N54" s="50">
        <v>0.79928399999999999</v>
      </c>
      <c r="O54" s="51">
        <v>0.672624</v>
      </c>
      <c r="P54" s="50">
        <v>9.6236660000000001</v>
      </c>
      <c r="Q54" s="51">
        <v>9.4153680000000008</v>
      </c>
      <c r="R54" s="50">
        <v>21.306616000000002</v>
      </c>
      <c r="S54" s="51">
        <v>101.85965899999999</v>
      </c>
      <c r="U54" s="71" t="s">
        <v>13</v>
      </c>
      <c r="V54" s="72"/>
      <c r="W54" s="50">
        <v>0.10299999999999999</v>
      </c>
      <c r="X54" s="51">
        <v>0.218</v>
      </c>
      <c r="Y54" s="54">
        <v>6.2836000000000003E-2</v>
      </c>
      <c r="Z54" s="51">
        <v>0.24248600000000001</v>
      </c>
      <c r="AA54" s="54">
        <v>0</v>
      </c>
      <c r="AB54" s="51">
        <v>2E-3</v>
      </c>
    </row>
    <row r="55" spans="1:29" ht="21" customHeight="1" x14ac:dyDescent="0.3">
      <c r="A55" s="19">
        <v>5</v>
      </c>
      <c r="B55" s="35" t="s">
        <v>80</v>
      </c>
      <c r="D55" s="71" t="s">
        <v>80</v>
      </c>
      <c r="E55" s="72"/>
      <c r="F55" s="49">
        <v>61.061693934400502</v>
      </c>
      <c r="G55" s="45">
        <v>61.501767479282329</v>
      </c>
      <c r="H55" s="46">
        <v>0</v>
      </c>
      <c r="I55" s="45">
        <v>0</v>
      </c>
      <c r="J55" s="46">
        <v>0.24740685812931601</v>
      </c>
      <c r="K55" s="45">
        <v>0.22033590795719699</v>
      </c>
      <c r="L55" s="46">
        <v>9.8433498116760998E-2</v>
      </c>
      <c r="M55" s="45">
        <v>3.4045940944564999E-2</v>
      </c>
      <c r="N55" s="46">
        <v>0</v>
      </c>
      <c r="O55" s="45">
        <v>0</v>
      </c>
      <c r="P55" s="46">
        <v>0.18271413998744501</v>
      </c>
      <c r="Q55" s="45">
        <v>0.105692332448307</v>
      </c>
      <c r="R55" s="46">
        <v>60.533139438166984</v>
      </c>
      <c r="S55" s="45">
        <v>61.141693338160749</v>
      </c>
      <c r="U55" s="71" t="s">
        <v>80</v>
      </c>
      <c r="V55" s="72"/>
      <c r="W55" s="46">
        <v>7.0189169413057115</v>
      </c>
      <c r="X55" s="45">
        <v>6.7527329632311535</v>
      </c>
      <c r="Y55" s="49">
        <v>0</v>
      </c>
      <c r="Z55" s="45">
        <v>0</v>
      </c>
      <c r="AA55" s="49">
        <v>0</v>
      </c>
      <c r="AB55" s="45">
        <v>0</v>
      </c>
    </row>
    <row r="56" spans="1:29" ht="21" customHeight="1" x14ac:dyDescent="0.3">
      <c r="A56" s="19">
        <v>6</v>
      </c>
      <c r="B56" s="35" t="s">
        <v>15</v>
      </c>
      <c r="D56" s="71" t="s">
        <v>15</v>
      </c>
      <c r="E56" s="72"/>
      <c r="F56" s="54">
        <v>1469.8403058194049</v>
      </c>
      <c r="G56" s="51">
        <v>1501.244015599807</v>
      </c>
      <c r="H56" s="50">
        <v>0</v>
      </c>
      <c r="I56" s="51">
        <v>0</v>
      </c>
      <c r="J56" s="50">
        <v>0.76367881000000004</v>
      </c>
      <c r="K56" s="51">
        <v>0.93212088999999998</v>
      </c>
      <c r="L56" s="50">
        <v>1130.5082381999998</v>
      </c>
      <c r="M56" s="51">
        <v>1014.42593633</v>
      </c>
      <c r="N56" s="50">
        <v>121.114187408291</v>
      </c>
      <c r="O56" s="51">
        <v>166.96603797117399</v>
      </c>
      <c r="P56" s="50">
        <v>118.27239344216571</v>
      </c>
      <c r="Q56" s="51">
        <v>224.12181484932299</v>
      </c>
      <c r="R56" s="50">
        <v>99.181807958948099</v>
      </c>
      <c r="S56" s="51">
        <v>94.798105559310201</v>
      </c>
      <c r="U56" s="71" t="s">
        <v>15</v>
      </c>
      <c r="V56" s="72"/>
      <c r="W56" s="50">
        <v>12.590420522157471</v>
      </c>
      <c r="X56" s="51">
        <v>10.31209885649414</v>
      </c>
      <c r="Y56" s="54">
        <v>69.655448494676605</v>
      </c>
      <c r="Z56" s="51">
        <v>103.2803070754874</v>
      </c>
      <c r="AA56" s="54">
        <v>132.45856591466219</v>
      </c>
      <c r="AB56" s="51">
        <v>152.7192307816313</v>
      </c>
    </row>
    <row r="57" spans="1:29" ht="21" customHeight="1" x14ac:dyDescent="0.3">
      <c r="A57" s="19">
        <v>7</v>
      </c>
      <c r="B57" s="35" t="s">
        <v>81</v>
      </c>
      <c r="D57" s="71" t="s">
        <v>81</v>
      </c>
      <c r="E57" s="72"/>
      <c r="F57" s="49">
        <v>6.361920295312121</v>
      </c>
      <c r="G57" s="45">
        <v>5.9952401134957771</v>
      </c>
      <c r="H57" s="46" t="s">
        <v>126</v>
      </c>
      <c r="I57" s="45" t="s">
        <v>126</v>
      </c>
      <c r="J57" s="46">
        <v>8.4634754309997007E-2</v>
      </c>
      <c r="K57" s="45">
        <v>3.0808910225377999E-2</v>
      </c>
      <c r="L57" s="46">
        <v>0</v>
      </c>
      <c r="M57" s="45">
        <v>0</v>
      </c>
      <c r="N57" s="46" t="s">
        <v>126</v>
      </c>
      <c r="O57" s="45" t="s">
        <v>126</v>
      </c>
      <c r="P57" s="46">
        <v>0.72912992119630993</v>
      </c>
      <c r="Q57" s="45">
        <v>0.45727586735517201</v>
      </c>
      <c r="R57" s="46">
        <v>5.5481556198058151</v>
      </c>
      <c r="S57" s="45">
        <v>5.5071553359152272</v>
      </c>
      <c r="U57" s="71" t="s">
        <v>81</v>
      </c>
      <c r="V57" s="72"/>
      <c r="W57" s="46">
        <v>5.1010894045345747</v>
      </c>
      <c r="X57" s="45">
        <v>4.0767659001667464</v>
      </c>
      <c r="Y57" s="49">
        <v>0</v>
      </c>
      <c r="Z57" s="45">
        <v>0</v>
      </c>
      <c r="AA57" s="49" t="s">
        <v>126</v>
      </c>
      <c r="AB57" s="45" t="s">
        <v>126</v>
      </c>
    </row>
    <row r="58" spans="1:29" ht="21" customHeight="1" x14ac:dyDescent="0.3">
      <c r="A58" s="19">
        <v>8</v>
      </c>
      <c r="B58" s="35" t="s">
        <v>82</v>
      </c>
      <c r="D58" s="71" t="s">
        <v>82</v>
      </c>
      <c r="E58" s="72"/>
      <c r="F58" s="54">
        <v>6.7548188399999995</v>
      </c>
      <c r="G58" s="51">
        <v>5.7222817045000003</v>
      </c>
      <c r="H58" s="50">
        <v>0</v>
      </c>
      <c r="I58" s="51">
        <v>0</v>
      </c>
      <c r="J58" s="50">
        <v>9.9654969999999996E-2</v>
      </c>
      <c r="K58" s="51">
        <v>0.1084064772</v>
      </c>
      <c r="L58" s="50">
        <v>0</v>
      </c>
      <c r="M58" s="51">
        <v>0</v>
      </c>
      <c r="N58" s="50">
        <v>0</v>
      </c>
      <c r="O58" s="51">
        <v>0</v>
      </c>
      <c r="P58" s="50">
        <v>0.88869394999999995</v>
      </c>
      <c r="Q58" s="51">
        <v>0.41813046999999998</v>
      </c>
      <c r="R58" s="50">
        <v>5.7664699199999996</v>
      </c>
      <c r="S58" s="51">
        <v>5.1957447573000008</v>
      </c>
      <c r="U58" s="71" t="s">
        <v>82</v>
      </c>
      <c r="V58" s="72"/>
      <c r="W58" s="50">
        <v>0.17113141000000001</v>
      </c>
      <c r="X58" s="51">
        <v>1.6399770000000001E-2</v>
      </c>
      <c r="Y58" s="54">
        <v>3.8845999999999999E-2</v>
      </c>
      <c r="Z58" s="51">
        <v>0</v>
      </c>
      <c r="AA58" s="54">
        <v>0</v>
      </c>
      <c r="AB58" s="51">
        <v>0</v>
      </c>
    </row>
    <row r="59" spans="1:29" ht="21" customHeight="1" x14ac:dyDescent="0.3">
      <c r="A59" s="19">
        <v>9</v>
      </c>
      <c r="B59" s="35" t="s">
        <v>83</v>
      </c>
      <c r="D59" s="71" t="s">
        <v>83</v>
      </c>
      <c r="E59" s="72"/>
      <c r="F59" s="49">
        <v>290.53608200000002</v>
      </c>
      <c r="G59" s="45">
        <v>289.79068894</v>
      </c>
      <c r="H59" s="46" t="s">
        <v>126</v>
      </c>
      <c r="I59" s="45" t="s">
        <v>126</v>
      </c>
      <c r="J59" s="46">
        <v>0.19800000000000001</v>
      </c>
      <c r="K59" s="45">
        <v>0.151</v>
      </c>
      <c r="L59" s="46">
        <v>103.85299999999999</v>
      </c>
      <c r="M59" s="45">
        <v>90.539000000000001</v>
      </c>
      <c r="N59" s="46">
        <v>0.55200000000000005</v>
      </c>
      <c r="O59" s="45">
        <v>0.63900000000000001</v>
      </c>
      <c r="P59" s="46">
        <v>1.1379999999999999</v>
      </c>
      <c r="Q59" s="45">
        <v>1.177</v>
      </c>
      <c r="R59" s="46">
        <v>184.79508200000001</v>
      </c>
      <c r="S59" s="45">
        <v>197.28468894</v>
      </c>
      <c r="U59" s="71" t="s">
        <v>83</v>
      </c>
      <c r="V59" s="72"/>
      <c r="W59" s="46">
        <v>2.3131849999999998</v>
      </c>
      <c r="X59" s="45">
        <v>2.0294516600000003</v>
      </c>
      <c r="Y59" s="49">
        <v>0.438</v>
      </c>
      <c r="Z59" s="45">
        <v>0.60299999999999998</v>
      </c>
      <c r="AA59" s="49">
        <v>0.2</v>
      </c>
      <c r="AB59" s="45">
        <v>0.2</v>
      </c>
    </row>
    <row r="60" spans="1:29" ht="21" customHeight="1" x14ac:dyDescent="0.3">
      <c r="A60" s="19">
        <v>10</v>
      </c>
      <c r="B60" s="35" t="s">
        <v>84</v>
      </c>
      <c r="D60" s="71" t="s">
        <v>84</v>
      </c>
      <c r="E60" s="72"/>
      <c r="F60" s="54">
        <v>5.9444526199999999</v>
      </c>
      <c r="G60" s="51">
        <v>4.6361268300000003</v>
      </c>
      <c r="H60" s="50" t="s">
        <v>126</v>
      </c>
      <c r="I60" s="51" t="s">
        <v>126</v>
      </c>
      <c r="J60" s="50" t="s">
        <v>126</v>
      </c>
      <c r="K60" s="51" t="s">
        <v>126</v>
      </c>
      <c r="L60" s="50">
        <v>0.18466299999999999</v>
      </c>
      <c r="M60" s="51">
        <v>0.19934499999999999</v>
      </c>
      <c r="N60" s="50" t="s">
        <v>126</v>
      </c>
      <c r="O60" s="51" t="s">
        <v>126</v>
      </c>
      <c r="P60" s="50">
        <v>2.6499999999999999E-2</v>
      </c>
      <c r="Q60" s="51">
        <v>2.7140999999999998E-2</v>
      </c>
      <c r="R60" s="50">
        <v>5.7332896199999999</v>
      </c>
      <c r="S60" s="51">
        <v>4.4096408299999998</v>
      </c>
      <c r="U60" s="71" t="s">
        <v>84</v>
      </c>
      <c r="V60" s="72"/>
      <c r="W60" s="50">
        <v>0.45804430000000002</v>
      </c>
      <c r="X60" s="51">
        <v>0.23660551999999999</v>
      </c>
      <c r="Y60" s="54">
        <v>0.32927400000000001</v>
      </c>
      <c r="Z60" s="51">
        <v>0.37963400000000003</v>
      </c>
      <c r="AA60" s="54" t="s">
        <v>126</v>
      </c>
      <c r="AB60" s="51" t="s">
        <v>126</v>
      </c>
    </row>
    <row r="61" spans="1:29" ht="21" customHeight="1" x14ac:dyDescent="0.3">
      <c r="A61" s="19">
        <v>11</v>
      </c>
      <c r="B61" s="35" t="s">
        <v>11</v>
      </c>
      <c r="D61" s="71" t="s">
        <v>11</v>
      </c>
      <c r="E61" s="72"/>
      <c r="F61" s="49">
        <v>3307.1914838800003</v>
      </c>
      <c r="G61" s="45">
        <v>3753.4792356500002</v>
      </c>
      <c r="H61" s="46">
        <v>0</v>
      </c>
      <c r="I61" s="45">
        <v>27.789369480000001</v>
      </c>
      <c r="J61" s="46">
        <v>1.32815058</v>
      </c>
      <c r="K61" s="45">
        <v>0.82297299999999995</v>
      </c>
      <c r="L61" s="46">
        <v>20.437464629999997</v>
      </c>
      <c r="M61" s="45">
        <v>1.77489461</v>
      </c>
      <c r="N61" s="46">
        <v>53.235455209999998</v>
      </c>
      <c r="O61" s="45">
        <v>71.483330490000014</v>
      </c>
      <c r="P61" s="46">
        <v>1803.28836237</v>
      </c>
      <c r="Q61" s="45">
        <v>2001.68638255</v>
      </c>
      <c r="R61" s="46">
        <v>1428.9020510999999</v>
      </c>
      <c r="S61" s="45">
        <v>1649.9222855200001</v>
      </c>
      <c r="U61" s="71" t="s">
        <v>11</v>
      </c>
      <c r="V61" s="72"/>
      <c r="W61" s="46">
        <v>405.76900745999995</v>
      </c>
      <c r="X61" s="45">
        <v>242.47568994999997</v>
      </c>
      <c r="Y61" s="49">
        <v>155.28673180000001</v>
      </c>
      <c r="Z61" s="45">
        <v>124.93619361999998</v>
      </c>
      <c r="AA61" s="49">
        <v>6.0968489999999997</v>
      </c>
      <c r="AB61" s="45">
        <v>6.7595789999999996</v>
      </c>
    </row>
    <row r="62" spans="1:29" ht="21" customHeight="1" x14ac:dyDescent="0.3">
      <c r="A62" s="19">
        <v>12</v>
      </c>
      <c r="B62" s="35" t="s">
        <v>85</v>
      </c>
      <c r="D62" s="71" t="s">
        <v>85</v>
      </c>
      <c r="E62" s="72"/>
      <c r="F62" s="54" t="s">
        <v>126</v>
      </c>
      <c r="G62" s="51" t="s">
        <v>126</v>
      </c>
      <c r="H62" s="50" t="s">
        <v>126</v>
      </c>
      <c r="I62" s="51" t="s">
        <v>126</v>
      </c>
      <c r="J62" s="50" t="s">
        <v>126</v>
      </c>
      <c r="K62" s="51" t="s">
        <v>126</v>
      </c>
      <c r="L62" s="50" t="s">
        <v>126</v>
      </c>
      <c r="M62" s="51" t="s">
        <v>126</v>
      </c>
      <c r="N62" s="50" t="s">
        <v>126</v>
      </c>
      <c r="O62" s="51" t="s">
        <v>126</v>
      </c>
      <c r="P62" s="50" t="s">
        <v>126</v>
      </c>
      <c r="Q62" s="51" t="s">
        <v>126</v>
      </c>
      <c r="R62" s="50" t="s">
        <v>126</v>
      </c>
      <c r="S62" s="51" t="s">
        <v>126</v>
      </c>
      <c r="U62" s="71" t="s">
        <v>85</v>
      </c>
      <c r="V62" s="72"/>
      <c r="W62" s="50" t="s">
        <v>126</v>
      </c>
      <c r="X62" s="51" t="s">
        <v>126</v>
      </c>
      <c r="Y62" s="54" t="s">
        <v>126</v>
      </c>
      <c r="Z62" s="51" t="s">
        <v>126</v>
      </c>
      <c r="AA62" s="54" t="s">
        <v>126</v>
      </c>
      <c r="AB62" s="51" t="s">
        <v>126</v>
      </c>
    </row>
    <row r="63" spans="1:29" ht="21" customHeight="1" x14ac:dyDescent="0.3">
      <c r="A63" s="19">
        <v>13</v>
      </c>
      <c r="B63" s="35" t="s">
        <v>86</v>
      </c>
      <c r="D63" s="71" t="s">
        <v>86</v>
      </c>
      <c r="E63" s="72"/>
      <c r="F63" s="49">
        <v>13.384971298706498</v>
      </c>
      <c r="G63" s="45">
        <v>14.681975153015062</v>
      </c>
      <c r="H63" s="46" t="s">
        <v>126</v>
      </c>
      <c r="I63" s="45" t="s">
        <v>126</v>
      </c>
      <c r="J63" s="46">
        <v>9.0198997503771E-2</v>
      </c>
      <c r="K63" s="45">
        <v>6.1187613763371999E-2</v>
      </c>
      <c r="L63" s="46" t="s">
        <v>126</v>
      </c>
      <c r="M63" s="45" t="s">
        <v>126</v>
      </c>
      <c r="N63" s="46" t="s">
        <v>126</v>
      </c>
      <c r="O63" s="45" t="s">
        <v>126</v>
      </c>
      <c r="P63" s="46" t="s">
        <v>126</v>
      </c>
      <c r="Q63" s="45" t="s">
        <v>126</v>
      </c>
      <c r="R63" s="46">
        <v>13.294772301202727</v>
      </c>
      <c r="S63" s="45">
        <v>14.620787539251689</v>
      </c>
      <c r="U63" s="71" t="s">
        <v>86</v>
      </c>
      <c r="V63" s="72"/>
      <c r="W63" s="46">
        <v>1.0748938101530998E-2</v>
      </c>
      <c r="X63" s="45">
        <v>1.6295223268934001E-2</v>
      </c>
      <c r="Y63" s="49" t="s">
        <v>126</v>
      </c>
      <c r="Z63" s="45" t="s">
        <v>126</v>
      </c>
      <c r="AA63" s="49" t="s">
        <v>126</v>
      </c>
      <c r="AB63" s="45" t="s">
        <v>126</v>
      </c>
    </row>
    <row r="64" spans="1:29" ht="21" customHeight="1" x14ac:dyDescent="0.3">
      <c r="A64" s="19">
        <v>14</v>
      </c>
      <c r="B64" s="35" t="s">
        <v>7</v>
      </c>
      <c r="D64" s="71" t="s">
        <v>7</v>
      </c>
      <c r="E64" s="72"/>
      <c r="F64" s="54">
        <v>1579.1063788927434</v>
      </c>
      <c r="G64" s="51">
        <v>1920.2232468512152</v>
      </c>
      <c r="H64" s="50">
        <v>0</v>
      </c>
      <c r="I64" s="51">
        <v>0</v>
      </c>
      <c r="J64" s="50">
        <v>5.507986521838E-2</v>
      </c>
      <c r="K64" s="51">
        <v>3.5454936482570004E-2</v>
      </c>
      <c r="L64" s="50">
        <v>32.593019389786171</v>
      </c>
      <c r="M64" s="51">
        <v>40.825489820959397</v>
      </c>
      <c r="N64" s="50">
        <v>15.611868872270243</v>
      </c>
      <c r="O64" s="51">
        <v>16.217663953519867</v>
      </c>
      <c r="P64" s="50">
        <v>851.81495622156513</v>
      </c>
      <c r="Q64" s="51">
        <v>1102.120057601777</v>
      </c>
      <c r="R64" s="50">
        <v>679.03145454390346</v>
      </c>
      <c r="S64" s="51">
        <v>761.02458053847613</v>
      </c>
      <c r="U64" s="71" t="s">
        <v>7</v>
      </c>
      <c r="V64" s="72"/>
      <c r="W64" s="50">
        <v>704.58239697736576</v>
      </c>
      <c r="X64" s="51">
        <v>863.18836103090553</v>
      </c>
      <c r="Y64" s="54">
        <v>90.820842564262975</v>
      </c>
      <c r="Z64" s="51">
        <v>99.394146520761666</v>
      </c>
      <c r="AA64" s="54">
        <v>9.136907208257508</v>
      </c>
      <c r="AB64" s="51">
        <v>13.2126362442103</v>
      </c>
    </row>
    <row r="65" spans="1:28" ht="21" customHeight="1" x14ac:dyDescent="0.3">
      <c r="A65" s="19">
        <v>15</v>
      </c>
      <c r="B65" s="35" t="s">
        <v>87</v>
      </c>
      <c r="D65" s="71" t="s">
        <v>87</v>
      </c>
      <c r="E65" s="72"/>
      <c r="F65" s="49">
        <v>97.273589047596033</v>
      </c>
      <c r="G65" s="45">
        <v>101.25457581859931</v>
      </c>
      <c r="H65" s="46" t="s">
        <v>126</v>
      </c>
      <c r="I65" s="45" t="s">
        <v>126</v>
      </c>
      <c r="J65" s="46">
        <v>0</v>
      </c>
      <c r="K65" s="45">
        <v>7.0397299999999996E-2</v>
      </c>
      <c r="L65" s="46">
        <v>93.767300280000001</v>
      </c>
      <c r="M65" s="45">
        <v>100.01000539</v>
      </c>
      <c r="N65" s="46">
        <v>0.10961172</v>
      </c>
      <c r="O65" s="45">
        <v>0</v>
      </c>
      <c r="P65" s="46">
        <v>2.72880828</v>
      </c>
      <c r="Q65" s="45">
        <v>3.0758013691626999E-2</v>
      </c>
      <c r="R65" s="46">
        <v>0.66786876759602998</v>
      </c>
      <c r="S65" s="45">
        <v>1.1434151149076832</v>
      </c>
      <c r="U65" s="71" t="s">
        <v>87</v>
      </c>
      <c r="V65" s="72"/>
      <c r="W65" s="46">
        <v>0.21683274999999999</v>
      </c>
      <c r="X65" s="45">
        <v>9.9261880000000011E-2</v>
      </c>
      <c r="Y65" s="49">
        <v>0</v>
      </c>
      <c r="Z65" s="45">
        <v>0</v>
      </c>
      <c r="AA65" s="49">
        <v>0.17019559000000001</v>
      </c>
      <c r="AB65" s="45">
        <v>0.50664070999999999</v>
      </c>
    </row>
    <row r="66" spans="1:28" ht="21" customHeight="1" x14ac:dyDescent="0.3">
      <c r="A66" s="19">
        <v>16</v>
      </c>
      <c r="B66" s="35" t="s">
        <v>88</v>
      </c>
      <c r="D66" s="71" t="s">
        <v>88</v>
      </c>
      <c r="E66" s="72"/>
      <c r="F66" s="54" t="s">
        <v>126</v>
      </c>
      <c r="G66" s="51" t="s">
        <v>126</v>
      </c>
      <c r="H66" s="50" t="s">
        <v>126</v>
      </c>
      <c r="I66" s="51" t="s">
        <v>126</v>
      </c>
      <c r="J66" s="50" t="s">
        <v>126</v>
      </c>
      <c r="K66" s="51" t="s">
        <v>126</v>
      </c>
      <c r="L66" s="50" t="s">
        <v>126</v>
      </c>
      <c r="M66" s="51" t="s">
        <v>126</v>
      </c>
      <c r="N66" s="50" t="s">
        <v>126</v>
      </c>
      <c r="O66" s="51" t="s">
        <v>126</v>
      </c>
      <c r="P66" s="50" t="s">
        <v>126</v>
      </c>
      <c r="Q66" s="51" t="s">
        <v>126</v>
      </c>
      <c r="R66" s="50" t="s">
        <v>126</v>
      </c>
      <c r="S66" s="51" t="s">
        <v>126</v>
      </c>
      <c r="U66" s="71" t="s">
        <v>88</v>
      </c>
      <c r="V66" s="72"/>
      <c r="W66" s="50">
        <v>0</v>
      </c>
      <c r="X66" s="51">
        <v>0</v>
      </c>
      <c r="Y66" s="54">
        <v>0</v>
      </c>
      <c r="Z66" s="51">
        <v>0</v>
      </c>
      <c r="AA66" s="54">
        <v>6.8259385665499998E-4</v>
      </c>
      <c r="AB66" s="51">
        <v>6.5514905149099999E-4</v>
      </c>
    </row>
    <row r="67" spans="1:28" ht="21" customHeight="1" x14ac:dyDescent="0.3">
      <c r="A67" s="19">
        <v>17</v>
      </c>
      <c r="B67" s="35" t="s">
        <v>9</v>
      </c>
      <c r="D67" s="71" t="s">
        <v>9</v>
      </c>
      <c r="E67" s="72"/>
      <c r="F67" s="49">
        <v>493.96495599999997</v>
      </c>
      <c r="G67" s="45">
        <v>582.10084600000005</v>
      </c>
      <c r="H67" s="46" t="s">
        <v>126</v>
      </c>
      <c r="I67" s="45" t="s">
        <v>126</v>
      </c>
      <c r="J67" s="46">
        <v>0.89893299999999998</v>
      </c>
      <c r="K67" s="45">
        <v>0.80112399999999995</v>
      </c>
      <c r="L67" s="46">
        <v>102.491781</v>
      </c>
      <c r="M67" s="45">
        <v>169.394093</v>
      </c>
      <c r="N67" s="46">
        <v>39.241216999999999</v>
      </c>
      <c r="O67" s="45">
        <v>47.600465</v>
      </c>
      <c r="P67" s="46">
        <v>82.332832999999994</v>
      </c>
      <c r="Q67" s="45">
        <v>111.05493800000001</v>
      </c>
      <c r="R67" s="46">
        <v>269.00019200000003</v>
      </c>
      <c r="S67" s="45">
        <v>253.250226</v>
      </c>
      <c r="U67" s="71" t="s">
        <v>9</v>
      </c>
      <c r="V67" s="72"/>
      <c r="W67" s="46">
        <v>120.232271</v>
      </c>
      <c r="X67" s="45">
        <v>111.46768299999999</v>
      </c>
      <c r="Y67" s="49">
        <v>11.991388000000001</v>
      </c>
      <c r="Z67" s="45">
        <v>18.030221999999998</v>
      </c>
      <c r="AA67" s="49">
        <v>36.334043999999999</v>
      </c>
      <c r="AB67" s="45">
        <v>40.380121000000003</v>
      </c>
    </row>
    <row r="68" spans="1:28" ht="21" customHeight="1" x14ac:dyDescent="0.3">
      <c r="A68" s="19">
        <v>19</v>
      </c>
      <c r="B68" s="35" t="s">
        <v>89</v>
      </c>
      <c r="D68" s="71" t="s">
        <v>89</v>
      </c>
      <c r="E68" s="72"/>
      <c r="F68" s="54">
        <v>24.6</v>
      </c>
      <c r="G68" s="51">
        <v>25.044</v>
      </c>
      <c r="H68" s="50" t="s">
        <v>126</v>
      </c>
      <c r="I68" s="51" t="s">
        <v>126</v>
      </c>
      <c r="J68" s="50">
        <v>0</v>
      </c>
      <c r="K68" s="51">
        <v>1.2E-2</v>
      </c>
      <c r="L68" s="50">
        <v>2E-3</v>
      </c>
      <c r="M68" s="51">
        <v>2E-3</v>
      </c>
      <c r="N68" s="50" t="s">
        <v>126</v>
      </c>
      <c r="O68" s="51" t="s">
        <v>126</v>
      </c>
      <c r="P68" s="50">
        <v>2E-3</v>
      </c>
      <c r="Q68" s="51">
        <v>0.16</v>
      </c>
      <c r="R68" s="50">
        <v>24.596</v>
      </c>
      <c r="S68" s="51">
        <v>24.87</v>
      </c>
      <c r="U68" s="71" t="s">
        <v>89</v>
      </c>
      <c r="V68" s="72"/>
      <c r="W68" s="50">
        <v>5.0000000000000001E-3</v>
      </c>
      <c r="X68" s="51">
        <v>3.4000000000000002E-2</v>
      </c>
      <c r="Y68" s="54" t="s">
        <v>126</v>
      </c>
      <c r="Z68" s="51" t="s">
        <v>126</v>
      </c>
      <c r="AA68" s="54">
        <v>0</v>
      </c>
      <c r="AB68" s="51">
        <v>0.35699999999999998</v>
      </c>
    </row>
    <row r="69" spans="1:28" ht="21" customHeight="1" x14ac:dyDescent="0.3">
      <c r="A69" s="19">
        <v>20</v>
      </c>
      <c r="B69" s="35" t="s">
        <v>10</v>
      </c>
      <c r="D69" s="71" t="s">
        <v>10</v>
      </c>
      <c r="E69" s="72"/>
      <c r="F69" s="49">
        <v>32.520254289999997</v>
      </c>
      <c r="G69" s="45">
        <v>29.567655119999998</v>
      </c>
      <c r="H69" s="46">
        <v>0</v>
      </c>
      <c r="I69" s="45">
        <v>0</v>
      </c>
      <c r="J69" s="46">
        <v>0</v>
      </c>
      <c r="K69" s="45">
        <v>0</v>
      </c>
      <c r="L69" s="46">
        <v>0</v>
      </c>
      <c r="M69" s="45">
        <v>0</v>
      </c>
      <c r="N69" s="46">
        <v>0</v>
      </c>
      <c r="O69" s="45">
        <v>0</v>
      </c>
      <c r="P69" s="46">
        <v>0</v>
      </c>
      <c r="Q69" s="45">
        <v>0</v>
      </c>
      <c r="R69" s="46">
        <v>32.520254289999997</v>
      </c>
      <c r="S69" s="45">
        <v>29.567655120000001</v>
      </c>
      <c r="U69" s="71" t="s">
        <v>10</v>
      </c>
      <c r="V69" s="72"/>
      <c r="W69" s="46">
        <v>3.7045744400000005</v>
      </c>
      <c r="X69" s="45">
        <v>2.2317170099999997</v>
      </c>
      <c r="Y69" s="49">
        <v>0.37447817000000005</v>
      </c>
      <c r="Z69" s="45">
        <v>0.58407953000000001</v>
      </c>
      <c r="AA69" s="49">
        <v>0.376</v>
      </c>
      <c r="AB69" s="45">
        <v>0</v>
      </c>
    </row>
    <row r="70" spans="1:28" ht="21" customHeight="1" x14ac:dyDescent="0.3">
      <c r="A70" s="19">
        <v>21</v>
      </c>
      <c r="B70" s="35" t="s">
        <v>90</v>
      </c>
      <c r="D70" s="71" t="s">
        <v>90</v>
      </c>
      <c r="E70" s="72"/>
      <c r="F70" s="54">
        <v>22.435986</v>
      </c>
      <c r="G70" s="51">
        <v>29.70625536</v>
      </c>
      <c r="H70" s="50" t="s">
        <v>126</v>
      </c>
      <c r="I70" s="51" t="s">
        <v>126</v>
      </c>
      <c r="J70" s="50">
        <v>2.2745999999999999E-2</v>
      </c>
      <c r="K70" s="51">
        <v>0.11859</v>
      </c>
      <c r="L70" s="50" t="s">
        <v>126</v>
      </c>
      <c r="M70" s="51" t="s">
        <v>126</v>
      </c>
      <c r="N70" s="50" t="s">
        <v>126</v>
      </c>
      <c r="O70" s="51" t="s">
        <v>126</v>
      </c>
      <c r="P70" s="50">
        <v>1.7521999999999999E-2</v>
      </c>
      <c r="Q70" s="51">
        <v>0.12943513000000001</v>
      </c>
      <c r="R70" s="50">
        <v>22.395717999999999</v>
      </c>
      <c r="S70" s="51">
        <v>29.458230230000002</v>
      </c>
      <c r="U70" s="71" t="s">
        <v>90</v>
      </c>
      <c r="V70" s="72"/>
      <c r="W70" s="50">
        <v>6.5474000000000004E-2</v>
      </c>
      <c r="X70" s="51">
        <v>0.10439925</v>
      </c>
      <c r="Y70" s="54">
        <v>3.4114999999999999E-2</v>
      </c>
      <c r="Z70" s="51">
        <v>2.1063389999999998E-2</v>
      </c>
      <c r="AA70" s="54" t="s">
        <v>126</v>
      </c>
      <c r="AB70" s="51" t="s">
        <v>126</v>
      </c>
    </row>
    <row r="71" spans="1:28" ht="21" customHeight="1" x14ac:dyDescent="0.3">
      <c r="A71" s="19">
        <v>22</v>
      </c>
      <c r="B71" s="35" t="s">
        <v>91</v>
      </c>
      <c r="D71" s="71" t="s">
        <v>91</v>
      </c>
      <c r="E71" s="72"/>
      <c r="F71" s="49">
        <v>1.36282321</v>
      </c>
      <c r="G71" s="45">
        <v>1.2359394300000002</v>
      </c>
      <c r="H71" s="46">
        <v>0</v>
      </c>
      <c r="I71" s="45">
        <v>0</v>
      </c>
      <c r="J71" s="46">
        <v>0</v>
      </c>
      <c r="K71" s="45">
        <v>0</v>
      </c>
      <c r="L71" s="46">
        <v>0</v>
      </c>
      <c r="M71" s="45">
        <v>0</v>
      </c>
      <c r="N71" s="46">
        <v>0</v>
      </c>
      <c r="O71" s="45">
        <v>0</v>
      </c>
      <c r="P71" s="46">
        <v>0</v>
      </c>
      <c r="Q71" s="45">
        <v>0</v>
      </c>
      <c r="R71" s="46">
        <v>1.36282321</v>
      </c>
      <c r="S71" s="45">
        <v>1.2359394300000002</v>
      </c>
      <c r="U71" s="71" t="s">
        <v>91</v>
      </c>
      <c r="V71" s="72"/>
      <c r="W71" s="46">
        <v>2.5999999999999999E-2</v>
      </c>
      <c r="X71" s="45">
        <v>2.5999999999999999E-2</v>
      </c>
      <c r="Y71" s="49">
        <v>0</v>
      </c>
      <c r="Z71" s="45">
        <v>0</v>
      </c>
      <c r="AA71" s="49">
        <v>0</v>
      </c>
      <c r="AB71" s="45">
        <v>0</v>
      </c>
    </row>
    <row r="72" spans="1:28" ht="21" customHeight="1" x14ac:dyDescent="0.3">
      <c r="A72" s="19">
        <v>23</v>
      </c>
      <c r="B72" s="35" t="s">
        <v>14</v>
      </c>
      <c r="D72" s="71" t="s">
        <v>14</v>
      </c>
      <c r="E72" s="72"/>
      <c r="F72" s="54">
        <v>397.63844999999998</v>
      </c>
      <c r="G72" s="51">
        <v>375.38277399999998</v>
      </c>
      <c r="H72" s="50" t="s">
        <v>126</v>
      </c>
      <c r="I72" s="51" t="s">
        <v>126</v>
      </c>
      <c r="J72" s="50">
        <v>1.2090000000000001</v>
      </c>
      <c r="K72" s="51">
        <v>0.90200000000000002</v>
      </c>
      <c r="L72" s="50">
        <v>67.831000000000003</v>
      </c>
      <c r="M72" s="51">
        <v>30.687999999999999</v>
      </c>
      <c r="N72" s="50">
        <v>4.3460000000000001</v>
      </c>
      <c r="O72" s="51">
        <v>8.1140000000000008</v>
      </c>
      <c r="P72" s="50">
        <v>265.73025200000001</v>
      </c>
      <c r="Q72" s="51">
        <v>285.90193699999998</v>
      </c>
      <c r="R72" s="50">
        <v>58.522198000000003</v>
      </c>
      <c r="S72" s="51">
        <v>49.776837</v>
      </c>
      <c r="U72" s="71" t="s">
        <v>14</v>
      </c>
      <c r="V72" s="72"/>
      <c r="W72" s="50">
        <v>612.00612100000001</v>
      </c>
      <c r="X72" s="51">
        <v>368.73755</v>
      </c>
      <c r="Y72" s="54">
        <v>0.97299999999999998</v>
      </c>
      <c r="Z72" s="51">
        <v>0</v>
      </c>
      <c r="AA72" s="54">
        <v>30.821999999999999</v>
      </c>
      <c r="AB72" s="51">
        <v>30.143999999999998</v>
      </c>
    </row>
    <row r="73" spans="1:28" ht="21" customHeight="1" x14ac:dyDescent="0.3">
      <c r="A73" s="19">
        <v>24</v>
      </c>
      <c r="B73" s="35" t="s">
        <v>92</v>
      </c>
      <c r="D73" s="71" t="s">
        <v>93</v>
      </c>
      <c r="E73" s="72"/>
      <c r="F73" s="49" t="s">
        <v>94</v>
      </c>
      <c r="G73" s="45" t="s">
        <v>94</v>
      </c>
      <c r="H73" s="46" t="s">
        <v>94</v>
      </c>
      <c r="I73" s="45" t="s">
        <v>94</v>
      </c>
      <c r="J73" s="46" t="s">
        <v>94</v>
      </c>
      <c r="K73" s="45" t="s">
        <v>94</v>
      </c>
      <c r="L73" s="46" t="s">
        <v>94</v>
      </c>
      <c r="M73" s="45" t="s">
        <v>94</v>
      </c>
      <c r="N73" s="46" t="s">
        <v>94</v>
      </c>
      <c r="O73" s="45" t="s">
        <v>94</v>
      </c>
      <c r="P73" s="46" t="s">
        <v>94</v>
      </c>
      <c r="Q73" s="45" t="s">
        <v>94</v>
      </c>
      <c r="R73" s="46" t="s">
        <v>94</v>
      </c>
      <c r="S73" s="45" t="s">
        <v>94</v>
      </c>
      <c r="U73" s="71" t="s">
        <v>93</v>
      </c>
      <c r="V73" s="72"/>
      <c r="W73" s="46" t="s">
        <v>94</v>
      </c>
      <c r="X73" s="45" t="s">
        <v>94</v>
      </c>
      <c r="Y73" s="46" t="s">
        <v>94</v>
      </c>
      <c r="Z73" s="45" t="s">
        <v>94</v>
      </c>
      <c r="AA73" s="49" t="s">
        <v>94</v>
      </c>
      <c r="AB73" s="45" t="s">
        <v>94</v>
      </c>
    </row>
    <row r="74" spans="1:28" ht="21" customHeight="1" x14ac:dyDescent="0.3">
      <c r="A74" s="19">
        <v>25</v>
      </c>
      <c r="B74" s="35" t="s">
        <v>95</v>
      </c>
      <c r="D74" s="71" t="s">
        <v>95</v>
      </c>
      <c r="E74" s="72"/>
      <c r="F74" s="54" t="s">
        <v>126</v>
      </c>
      <c r="G74" s="51" t="s">
        <v>126</v>
      </c>
      <c r="H74" s="50" t="s">
        <v>126</v>
      </c>
      <c r="I74" s="51" t="s">
        <v>126</v>
      </c>
      <c r="J74" s="50" t="s">
        <v>126</v>
      </c>
      <c r="K74" s="51" t="s">
        <v>126</v>
      </c>
      <c r="L74" s="50" t="s">
        <v>126</v>
      </c>
      <c r="M74" s="51" t="s">
        <v>126</v>
      </c>
      <c r="N74" s="50" t="s">
        <v>126</v>
      </c>
      <c r="O74" s="51" t="s">
        <v>126</v>
      </c>
      <c r="P74" s="50" t="s">
        <v>126</v>
      </c>
      <c r="Q74" s="51" t="s">
        <v>126</v>
      </c>
      <c r="R74" s="50" t="s">
        <v>126</v>
      </c>
      <c r="S74" s="51" t="s">
        <v>126</v>
      </c>
      <c r="U74" s="71" t="s">
        <v>95</v>
      </c>
      <c r="V74" s="72"/>
      <c r="W74" s="50" t="s">
        <v>126</v>
      </c>
      <c r="X74" s="51" t="s">
        <v>126</v>
      </c>
      <c r="Y74" s="54" t="s">
        <v>126</v>
      </c>
      <c r="Z74" s="51" t="s">
        <v>126</v>
      </c>
      <c r="AA74" s="54" t="s">
        <v>126</v>
      </c>
      <c r="AB74" s="51" t="s">
        <v>126</v>
      </c>
    </row>
    <row r="75" spans="1:28" ht="21" customHeight="1" x14ac:dyDescent="0.3">
      <c r="A75" s="19">
        <v>26</v>
      </c>
      <c r="B75" s="35" t="s">
        <v>96</v>
      </c>
      <c r="D75" s="71" t="s">
        <v>96</v>
      </c>
      <c r="E75" s="72"/>
      <c r="F75" s="49">
        <v>127.51344351</v>
      </c>
      <c r="G75" s="45">
        <v>126.54830592</v>
      </c>
      <c r="H75" s="46" t="s">
        <v>126</v>
      </c>
      <c r="I75" s="45" t="s">
        <v>126</v>
      </c>
      <c r="J75" s="46" t="s">
        <v>126</v>
      </c>
      <c r="K75" s="45" t="s">
        <v>126</v>
      </c>
      <c r="L75" s="46">
        <v>0</v>
      </c>
      <c r="M75" s="45">
        <v>0</v>
      </c>
      <c r="N75" s="46" t="s">
        <v>126</v>
      </c>
      <c r="O75" s="45" t="s">
        <v>126</v>
      </c>
      <c r="P75" s="46">
        <v>8.321760000000001E-3</v>
      </c>
      <c r="Q75" s="45">
        <v>1.3878799999999998E-2</v>
      </c>
      <c r="R75" s="46">
        <v>127.50512175</v>
      </c>
      <c r="S75" s="45">
        <v>126.53442712</v>
      </c>
      <c r="U75" s="71" t="s">
        <v>96</v>
      </c>
      <c r="V75" s="72"/>
      <c r="W75" s="46">
        <v>4.3663199999999999E-2</v>
      </c>
      <c r="X75" s="45">
        <v>0.24384835999999999</v>
      </c>
      <c r="Y75" s="49" t="s">
        <v>126</v>
      </c>
      <c r="Z75" s="45" t="s">
        <v>126</v>
      </c>
      <c r="AA75" s="49">
        <v>0.37242489000000001</v>
      </c>
      <c r="AB75" s="45">
        <v>0.36274852000000002</v>
      </c>
    </row>
    <row r="76" spans="1:28" ht="21" customHeight="1" x14ac:dyDescent="0.3">
      <c r="A76" s="19">
        <v>27</v>
      </c>
      <c r="B76" s="35" t="s">
        <v>97</v>
      </c>
      <c r="D76" s="71" t="s">
        <v>97</v>
      </c>
      <c r="E76" s="72"/>
      <c r="F76" s="54">
        <v>3.3265338879870128</v>
      </c>
      <c r="G76" s="51">
        <v>4.3668199636290161</v>
      </c>
      <c r="H76" s="50">
        <v>0</v>
      </c>
      <c r="I76" s="51">
        <v>0</v>
      </c>
      <c r="J76" s="50">
        <v>0.20007122564935098</v>
      </c>
      <c r="K76" s="51">
        <v>0.17512871287128698</v>
      </c>
      <c r="L76" s="50">
        <v>0</v>
      </c>
      <c r="M76" s="51">
        <v>0</v>
      </c>
      <c r="N76" s="50">
        <v>0</v>
      </c>
      <c r="O76" s="51">
        <v>0</v>
      </c>
      <c r="P76" s="50">
        <v>1.0405844155839999E-3</v>
      </c>
      <c r="Q76" s="51">
        <v>1.0952717720752E-2</v>
      </c>
      <c r="R76" s="50">
        <v>3.125422077922078</v>
      </c>
      <c r="S76" s="51">
        <v>4.180738533036978</v>
      </c>
      <c r="U76" s="71" t="s">
        <v>97</v>
      </c>
      <c r="V76" s="72"/>
      <c r="W76" s="50">
        <v>0.33699857954545498</v>
      </c>
      <c r="X76" s="51">
        <v>3.3806829662560004E-3</v>
      </c>
      <c r="Y76" s="54">
        <v>0</v>
      </c>
      <c r="Z76" s="51">
        <v>0</v>
      </c>
      <c r="AA76" s="54">
        <v>0</v>
      </c>
      <c r="AB76" s="51">
        <v>0</v>
      </c>
    </row>
    <row r="77" spans="1:28" ht="21" customHeight="1" x14ac:dyDescent="0.3">
      <c r="A77" s="19">
        <v>28</v>
      </c>
      <c r="B77" s="35" t="s">
        <v>16</v>
      </c>
      <c r="D77" s="71" t="s">
        <v>16</v>
      </c>
      <c r="E77" s="72"/>
      <c r="F77" s="49">
        <v>105.23865426466226</v>
      </c>
      <c r="G77" s="45">
        <v>95.715943973347123</v>
      </c>
      <c r="H77" s="46" t="s">
        <v>126</v>
      </c>
      <c r="I77" s="45" t="s">
        <v>126</v>
      </c>
      <c r="J77" s="46">
        <v>0.27993314212244097</v>
      </c>
      <c r="K77" s="45">
        <v>0.21990439304215501</v>
      </c>
      <c r="L77" s="46">
        <v>29.679216694688954</v>
      </c>
      <c r="M77" s="45">
        <v>0.20612079646449399</v>
      </c>
      <c r="N77" s="46" t="s">
        <v>126</v>
      </c>
      <c r="O77" s="45" t="s">
        <v>126</v>
      </c>
      <c r="P77" s="46">
        <v>51.850997428543167</v>
      </c>
      <c r="Q77" s="45">
        <v>70.063621650098057</v>
      </c>
      <c r="R77" s="46">
        <v>23.428506900405495</v>
      </c>
      <c r="S77" s="45">
        <v>25.226297133742428</v>
      </c>
      <c r="U77" s="71" t="s">
        <v>16</v>
      </c>
      <c r="V77" s="72"/>
      <c r="W77" s="46">
        <v>0.61374779942636792</v>
      </c>
      <c r="X77" s="45">
        <v>0.26218393607991997</v>
      </c>
      <c r="Y77" s="49" t="s">
        <v>126</v>
      </c>
      <c r="Z77" s="45" t="s">
        <v>126</v>
      </c>
      <c r="AA77" s="49">
        <v>8.0967560083077997E-2</v>
      </c>
      <c r="AB77" s="45">
        <v>0.35669014565427398</v>
      </c>
    </row>
    <row r="78" spans="1:28" ht="21" customHeight="1" x14ac:dyDescent="0.3">
      <c r="A78" s="19">
        <v>29</v>
      </c>
      <c r="B78" s="35" t="s">
        <v>98</v>
      </c>
      <c r="D78" s="71" t="s">
        <v>98</v>
      </c>
      <c r="E78" s="72"/>
      <c r="F78" s="54">
        <v>6.8120000000000003</v>
      </c>
      <c r="G78" s="51">
        <v>6.5860000000000003</v>
      </c>
      <c r="H78" s="50" t="s">
        <v>126</v>
      </c>
      <c r="I78" s="51" t="s">
        <v>126</v>
      </c>
      <c r="J78" s="50">
        <v>0.158</v>
      </c>
      <c r="K78" s="51">
        <v>8.4000000000000005E-2</v>
      </c>
      <c r="L78" s="50" t="s">
        <v>126</v>
      </c>
      <c r="M78" s="51" t="s">
        <v>126</v>
      </c>
      <c r="N78" s="50" t="s">
        <v>126</v>
      </c>
      <c r="O78" s="51" t="s">
        <v>126</v>
      </c>
      <c r="P78" s="50">
        <v>0</v>
      </c>
      <c r="Q78" s="51">
        <v>0</v>
      </c>
      <c r="R78" s="50">
        <v>6.6539999999999999</v>
      </c>
      <c r="S78" s="51">
        <v>6.5019999999999998</v>
      </c>
      <c r="U78" s="71" t="s">
        <v>98</v>
      </c>
      <c r="V78" s="72"/>
      <c r="W78" s="50">
        <v>7.5999999999999998E-2</v>
      </c>
      <c r="X78" s="51">
        <v>3.3000000000000002E-2</v>
      </c>
      <c r="Y78" s="54" t="s">
        <v>126</v>
      </c>
      <c r="Z78" s="51" t="s">
        <v>126</v>
      </c>
      <c r="AA78" s="54" t="s">
        <v>126</v>
      </c>
      <c r="AB78" s="51" t="s">
        <v>126</v>
      </c>
    </row>
    <row r="79" spans="1:28" ht="21" customHeight="1" thickBot="1" x14ac:dyDescent="0.35">
      <c r="A79" s="19">
        <v>30</v>
      </c>
      <c r="B79" s="35" t="s">
        <v>99</v>
      </c>
      <c r="D79" s="71" t="s">
        <v>99</v>
      </c>
      <c r="E79" s="72"/>
      <c r="F79" s="49">
        <v>10.258730999999999</v>
      </c>
      <c r="G79" s="45">
        <v>10.762686</v>
      </c>
      <c r="H79" s="46">
        <v>0</v>
      </c>
      <c r="I79" s="45">
        <v>0</v>
      </c>
      <c r="J79" s="46">
        <v>0</v>
      </c>
      <c r="K79" s="45">
        <v>0</v>
      </c>
      <c r="L79" s="46">
        <v>0</v>
      </c>
      <c r="M79" s="45">
        <v>0</v>
      </c>
      <c r="N79" s="46">
        <v>0</v>
      </c>
      <c r="O79" s="45">
        <v>0</v>
      </c>
      <c r="P79" s="46">
        <v>8.3100000000000003E-4</v>
      </c>
      <c r="Q79" s="45">
        <v>6.1799999999999997E-3</v>
      </c>
      <c r="R79" s="46">
        <v>10.257899999999999</v>
      </c>
      <c r="S79" s="45">
        <v>10.756506</v>
      </c>
      <c r="U79" s="71" t="s">
        <v>99</v>
      </c>
      <c r="V79" s="72"/>
      <c r="W79" s="46">
        <v>5.6369980000000002</v>
      </c>
      <c r="X79" s="45">
        <v>4.7130049999999999</v>
      </c>
      <c r="Y79" s="49">
        <v>0</v>
      </c>
      <c r="Z79" s="45">
        <v>0</v>
      </c>
      <c r="AA79" s="49">
        <v>0</v>
      </c>
      <c r="AB79" s="45">
        <v>0</v>
      </c>
    </row>
    <row r="80" spans="1:28" ht="30.75" customHeight="1" thickBot="1" x14ac:dyDescent="0.35">
      <c r="A80" s="19">
        <v>99</v>
      </c>
      <c r="B80" s="19" t="s">
        <v>100</v>
      </c>
      <c r="D80" s="73" t="s">
        <v>26</v>
      </c>
      <c r="E80" s="74"/>
      <c r="F80" s="62">
        <v>11969.532476152186</v>
      </c>
      <c r="G80" s="59">
        <v>13135.851561969163</v>
      </c>
      <c r="H80" s="58">
        <v>12.348787</v>
      </c>
      <c r="I80" s="59">
        <v>40.723701480000003</v>
      </c>
      <c r="J80" s="58">
        <v>25.582314351650812</v>
      </c>
      <c r="K80" s="59">
        <v>29.654458126950104</v>
      </c>
      <c r="L80" s="58">
        <v>2184.2067441341428</v>
      </c>
      <c r="M80" s="59">
        <v>1784.8073482930097</v>
      </c>
      <c r="N80" s="58">
        <v>286.06726221056124</v>
      </c>
      <c r="O80" s="59">
        <v>367.35622841469387</v>
      </c>
      <c r="P80" s="58">
        <v>4843.9541575948742</v>
      </c>
      <c r="Q80" s="59">
        <v>5659.4507056170842</v>
      </c>
      <c r="R80" s="58">
        <v>4617.3732107720543</v>
      </c>
      <c r="S80" s="59">
        <v>5253.8591200374194</v>
      </c>
      <c r="U80" s="73" t="s">
        <v>100</v>
      </c>
      <c r="V80" s="74"/>
      <c r="W80" s="58">
        <v>2704.3578234813331</v>
      </c>
      <c r="X80" s="59">
        <v>2649.1248529248328</v>
      </c>
      <c r="Y80" s="62">
        <v>558.40783246893955</v>
      </c>
      <c r="Z80" s="59">
        <v>552.51320036624907</v>
      </c>
      <c r="AA80" s="62">
        <v>235.13723527685943</v>
      </c>
      <c r="AB80" s="59">
        <v>262.48749007054738</v>
      </c>
    </row>
    <row r="81" spans="4:21" ht="14.4" x14ac:dyDescent="0.3">
      <c r="I81" s="19"/>
    </row>
    <row r="82" spans="4:21" ht="65.25" customHeight="1" x14ac:dyDescent="0.3">
      <c r="D82" s="75" t="s">
        <v>123</v>
      </c>
      <c r="E82" s="75"/>
      <c r="F82" s="75"/>
      <c r="G82" s="75"/>
      <c r="H82" s="75"/>
      <c r="I82" s="75"/>
      <c r="J82" s="75"/>
      <c r="K82" s="75"/>
      <c r="L82" s="75"/>
      <c r="M82" s="75"/>
      <c r="N82" s="75"/>
      <c r="O82" s="75"/>
      <c r="P82" s="75"/>
      <c r="Q82" s="75"/>
      <c r="R82" s="75"/>
      <c r="S82" s="75"/>
      <c r="T82" s="75"/>
      <c r="U82" s="75"/>
    </row>
    <row r="83" spans="4:21" ht="14.4" x14ac:dyDescent="0.3">
      <c r="D83" t="s">
        <v>124</v>
      </c>
    </row>
    <row r="84" spans="4:21" ht="15" customHeight="1" x14ac:dyDescent="0.3">
      <c r="D84" s="65" t="s">
        <v>125</v>
      </c>
      <c r="G84" s="66"/>
      <c r="H84" s="66"/>
    </row>
  </sheetData>
  <sheetProtection algorithmName="SHA-512" hashValue="pBJERPcJkdvrgi7YH/Ie8y6befhIBXIEKDQxxLTrYU3nTgCyLiXmVic4t6uGfcGeOwshgIQR1i1appSUdOIFug==" saltValue="ZYosStDJhud6rrV5Clukig==" spinCount="100000" sheet="1" objects="1" scenarios="1"/>
  <mergeCells count="121">
    <mergeCell ref="D3:AB3"/>
    <mergeCell ref="D4:AB4"/>
    <mergeCell ref="D6:T6"/>
    <mergeCell ref="D7:U8"/>
    <mergeCell ref="D9:E10"/>
    <mergeCell ref="F9:G10"/>
    <mergeCell ref="H9:I10"/>
    <mergeCell ref="J9:K10"/>
    <mergeCell ref="L9:M9"/>
    <mergeCell ref="N9:O10"/>
    <mergeCell ref="D13:E13"/>
    <mergeCell ref="D14:E14"/>
    <mergeCell ref="D15:E15"/>
    <mergeCell ref="D16:E16"/>
    <mergeCell ref="D17:E17"/>
    <mergeCell ref="D18:E18"/>
    <mergeCell ref="P9:U9"/>
    <mergeCell ref="L10:M10"/>
    <mergeCell ref="P10:Q10"/>
    <mergeCell ref="R10:S10"/>
    <mergeCell ref="T10:U10"/>
    <mergeCell ref="D12:E12"/>
    <mergeCell ref="D25:E25"/>
    <mergeCell ref="D26:E26"/>
    <mergeCell ref="D27:E27"/>
    <mergeCell ref="D28:E28"/>
    <mergeCell ref="D29:E29"/>
    <mergeCell ref="D30:E30"/>
    <mergeCell ref="D19:E19"/>
    <mergeCell ref="D20:E20"/>
    <mergeCell ref="D21:E21"/>
    <mergeCell ref="D22:E22"/>
    <mergeCell ref="D23:E23"/>
    <mergeCell ref="D24:E24"/>
    <mergeCell ref="D37:E37"/>
    <mergeCell ref="D38:E38"/>
    <mergeCell ref="D39:E39"/>
    <mergeCell ref="D40:E40"/>
    <mergeCell ref="D41:E41"/>
    <mergeCell ref="D46:S47"/>
    <mergeCell ref="D31:E31"/>
    <mergeCell ref="D32:E32"/>
    <mergeCell ref="D33:E33"/>
    <mergeCell ref="D34:E34"/>
    <mergeCell ref="D35:E35"/>
    <mergeCell ref="D36:E36"/>
    <mergeCell ref="U49:V49"/>
    <mergeCell ref="W49:X49"/>
    <mergeCell ref="Y49:Z49"/>
    <mergeCell ref="AA49:AB49"/>
    <mergeCell ref="D51:E51"/>
    <mergeCell ref="U51:V51"/>
    <mergeCell ref="U46:AB48"/>
    <mergeCell ref="D48:E49"/>
    <mergeCell ref="F48:G49"/>
    <mergeCell ref="H48:S48"/>
    <mergeCell ref="H49:I49"/>
    <mergeCell ref="J49:K49"/>
    <mergeCell ref="L49:M49"/>
    <mergeCell ref="N49:O49"/>
    <mergeCell ref="P49:Q49"/>
    <mergeCell ref="R49:S49"/>
    <mergeCell ref="D55:E55"/>
    <mergeCell ref="U55:V55"/>
    <mergeCell ref="D56:E56"/>
    <mergeCell ref="U56:V56"/>
    <mergeCell ref="D57:E57"/>
    <mergeCell ref="U57:V57"/>
    <mergeCell ref="D52:E52"/>
    <mergeCell ref="U52:V52"/>
    <mergeCell ref="D53:E53"/>
    <mergeCell ref="U53:V53"/>
    <mergeCell ref="D54:E54"/>
    <mergeCell ref="U54:V54"/>
    <mergeCell ref="D61:E61"/>
    <mergeCell ref="U61:V61"/>
    <mergeCell ref="D62:E62"/>
    <mergeCell ref="U62:V62"/>
    <mergeCell ref="D63:E63"/>
    <mergeCell ref="U63:V63"/>
    <mergeCell ref="D58:E58"/>
    <mergeCell ref="U58:V58"/>
    <mergeCell ref="D59:E59"/>
    <mergeCell ref="U59:V59"/>
    <mergeCell ref="D60:E60"/>
    <mergeCell ref="U60:V60"/>
    <mergeCell ref="D67:E67"/>
    <mergeCell ref="U67:V67"/>
    <mergeCell ref="D68:E68"/>
    <mergeCell ref="U68:V68"/>
    <mergeCell ref="D69:E69"/>
    <mergeCell ref="U69:V69"/>
    <mergeCell ref="D64:E64"/>
    <mergeCell ref="U64:V64"/>
    <mergeCell ref="D65:E65"/>
    <mergeCell ref="U65:V65"/>
    <mergeCell ref="D66:E66"/>
    <mergeCell ref="U66:V66"/>
    <mergeCell ref="D73:E73"/>
    <mergeCell ref="U73:V73"/>
    <mergeCell ref="D74:E74"/>
    <mergeCell ref="U74:V74"/>
    <mergeCell ref="D75:E75"/>
    <mergeCell ref="U75:V75"/>
    <mergeCell ref="D70:E70"/>
    <mergeCell ref="U70:V70"/>
    <mergeCell ref="D71:E71"/>
    <mergeCell ref="U71:V71"/>
    <mergeCell ref="D72:E72"/>
    <mergeCell ref="U72:V72"/>
    <mergeCell ref="D79:E79"/>
    <mergeCell ref="U79:V79"/>
    <mergeCell ref="D80:E80"/>
    <mergeCell ref="U80:V80"/>
    <mergeCell ref="D82:U82"/>
    <mergeCell ref="D76:E76"/>
    <mergeCell ref="U76:V76"/>
    <mergeCell ref="D77:E77"/>
    <mergeCell ref="U77:V77"/>
    <mergeCell ref="D78:E78"/>
    <mergeCell ref="U78:V78"/>
  </mergeCells>
  <printOptions horizontalCentered="1"/>
  <pageMargins left="0.31496062992125984" right="0.31496062992125984" top="1.1811023622047245" bottom="0" header="0.31496062992125984" footer="0.31496062992125984"/>
  <pageSetup paperSize="9" scale="34" orientation="portrait" r:id="rId1"/>
  <headerFooter>
    <oddHeader>&amp;L&amp;"Calibri"&amp;12&amp;K000000 EBA Regular Use&amp;1#_x000D_&amp;C&amp;G&amp;R&amp;P</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2DFCC-6A05-4283-A8F7-7F55CE598B9F}">
  <sheetPr codeName="Sheet24">
    <pageSetUpPr fitToPage="1"/>
  </sheetPr>
  <dimension ref="A1:AC84"/>
  <sheetViews>
    <sheetView showGridLines="0" topLeftCell="C3" zoomScale="55" zoomScaleNormal="55" zoomScaleSheetLayoutView="50" workbookViewId="0">
      <selection activeCell="C3" sqref="C3"/>
    </sheetView>
  </sheetViews>
  <sheetFormatPr defaultColWidth="0" defaultRowHeight="0" customHeight="1" zeroHeight="1" x14ac:dyDescent="0.3"/>
  <cols>
    <col min="1" max="1" width="15.88671875" style="19" hidden="1" customWidth="1"/>
    <col min="2" max="2" width="2.88671875" style="19" hidden="1" customWidth="1"/>
    <col min="3" max="3" width="3.88671875" customWidth="1"/>
    <col min="4" max="5" width="11.109375" customWidth="1"/>
    <col min="6" max="6" width="14.109375" customWidth="1"/>
    <col min="7" max="21" width="11.5546875" customWidth="1"/>
    <col min="22" max="22" width="2.88671875" customWidth="1"/>
    <col min="23" max="28" width="11.5546875" customWidth="1"/>
    <col min="29" max="29" width="1.5546875" customWidth="1"/>
    <col min="30" max="16384" width="9.109375" style="19" hidden="1"/>
  </cols>
  <sheetData>
    <row r="1" spans="1:29" ht="15" hidden="1" customHeight="1" thickBot="1" x14ac:dyDescent="0.35">
      <c r="D1" s="19"/>
      <c r="F1" s="19" t="s">
        <v>150</v>
      </c>
      <c r="G1" s="19" t="s">
        <v>150</v>
      </c>
      <c r="H1" s="19" t="s">
        <v>151</v>
      </c>
      <c r="I1" s="19" t="s">
        <v>151</v>
      </c>
      <c r="J1" s="19" t="s">
        <v>152</v>
      </c>
      <c r="K1" s="19" t="s">
        <v>152</v>
      </c>
      <c r="L1" s="19" t="s">
        <v>153</v>
      </c>
      <c r="M1" s="19" t="s">
        <v>153</v>
      </c>
      <c r="N1" s="19" t="s">
        <v>154</v>
      </c>
      <c r="O1" s="19" t="s">
        <v>154</v>
      </c>
      <c r="P1" s="19" t="s">
        <v>155</v>
      </c>
      <c r="Q1" s="19" t="s">
        <v>155</v>
      </c>
      <c r="R1" s="19" t="s">
        <v>156</v>
      </c>
      <c r="S1" s="19" t="s">
        <v>156</v>
      </c>
      <c r="T1" s="19" t="s">
        <v>157</v>
      </c>
      <c r="U1" s="19" t="s">
        <v>157</v>
      </c>
    </row>
    <row r="2" spans="1:29" ht="77.25" hidden="1" customHeight="1" thickBot="1" x14ac:dyDescent="0.35">
      <c r="A2" s="20" t="str">
        <f>'[1]Reference Dates'!$C$8</f>
        <v>202112</v>
      </c>
      <c r="D2" s="19"/>
      <c r="F2" s="21">
        <f t="shared" ref="F2:K2" si="0">TEXT(F11,"YYYYMM")+0</f>
        <v>202106</v>
      </c>
      <c r="G2" s="21">
        <f t="shared" si="0"/>
        <v>202112</v>
      </c>
      <c r="H2" s="21">
        <f t="shared" si="0"/>
        <v>202106</v>
      </c>
      <c r="I2" s="21">
        <f t="shared" si="0"/>
        <v>202112</v>
      </c>
      <c r="J2" s="21">
        <f t="shared" si="0"/>
        <v>202106</v>
      </c>
      <c r="K2" s="21">
        <f t="shared" si="0"/>
        <v>202112</v>
      </c>
      <c r="L2" s="21">
        <f>TEXT(J11,"YYYYMM")+0</f>
        <v>202106</v>
      </c>
      <c r="M2" s="21">
        <f t="shared" ref="M2" si="1">TEXT(K11,"YYYYMM")+0</f>
        <v>202112</v>
      </c>
      <c r="N2" s="21">
        <f>TEXT(J11,"YYYYMM")+0</f>
        <v>202106</v>
      </c>
      <c r="O2" s="21">
        <f>TEXT(K11,"YYYYMM")+0</f>
        <v>202112</v>
      </c>
      <c r="P2" s="21">
        <f t="shared" ref="P2:U2" si="2">TEXT(L11,"YYYYMM")+0</f>
        <v>202106</v>
      </c>
      <c r="Q2" s="21">
        <f t="shared" si="2"/>
        <v>202112</v>
      </c>
      <c r="R2" s="21">
        <f t="shared" si="2"/>
        <v>202106</v>
      </c>
      <c r="S2" s="21">
        <f t="shared" si="2"/>
        <v>202112</v>
      </c>
      <c r="T2" s="21">
        <f t="shared" si="2"/>
        <v>202106</v>
      </c>
      <c r="U2" s="21">
        <f t="shared" si="2"/>
        <v>202112</v>
      </c>
    </row>
    <row r="3" spans="1:29" s="23" customFormat="1" ht="60" customHeight="1" x14ac:dyDescent="0.7">
      <c r="A3" s="22">
        <f>DATE(LEFT(A2,4),RIGHT(A2,2),1)</f>
        <v>44531</v>
      </c>
      <c r="C3" s="24"/>
      <c r="D3" s="93" t="s">
        <v>65</v>
      </c>
      <c r="E3" s="93"/>
      <c r="F3" s="93"/>
      <c r="G3" s="93"/>
      <c r="H3" s="93"/>
      <c r="I3" s="93"/>
      <c r="J3" s="93"/>
      <c r="K3" s="93"/>
      <c r="L3" s="93"/>
      <c r="M3" s="93"/>
      <c r="N3" s="93"/>
      <c r="O3" s="93"/>
      <c r="P3" s="93"/>
      <c r="Q3" s="93"/>
      <c r="R3" s="93"/>
      <c r="S3" s="93"/>
      <c r="T3" s="93"/>
      <c r="U3" s="93"/>
      <c r="V3" s="93"/>
      <c r="W3" s="93"/>
      <c r="X3" s="93"/>
      <c r="Y3" s="93"/>
      <c r="Z3" s="93"/>
      <c r="AA3" s="93"/>
      <c r="AB3" s="93"/>
      <c r="AC3"/>
    </row>
    <row r="4" spans="1:29" s="25" customFormat="1" ht="39.9" customHeight="1" thickBot="1" x14ac:dyDescent="0.55000000000000004">
      <c r="C4" s="26"/>
      <c r="D4" s="94" t="s">
        <v>158</v>
      </c>
      <c r="E4" s="94"/>
      <c r="F4" s="94"/>
      <c r="G4" s="94"/>
      <c r="H4" s="94"/>
      <c r="I4" s="94"/>
      <c r="J4" s="94"/>
      <c r="K4" s="94"/>
      <c r="L4" s="94"/>
      <c r="M4" s="94"/>
      <c r="N4" s="94"/>
      <c r="O4" s="94"/>
      <c r="P4" s="94"/>
      <c r="Q4" s="94"/>
      <c r="R4" s="94"/>
      <c r="S4" s="94"/>
      <c r="T4" s="94"/>
      <c r="U4" s="94"/>
      <c r="V4" s="94"/>
      <c r="W4" s="94"/>
      <c r="X4" s="94"/>
      <c r="Y4" s="94"/>
      <c r="Z4" s="94"/>
      <c r="AA4" s="94"/>
      <c r="AB4" s="94"/>
      <c r="AC4"/>
    </row>
    <row r="5" spans="1:29" ht="15" customHeight="1" thickTop="1" x14ac:dyDescent="0.7">
      <c r="A5" s="27"/>
      <c r="B5" s="28"/>
      <c r="D5" s="29"/>
      <c r="E5" s="29"/>
      <c r="F5" s="30"/>
      <c r="G5" s="30"/>
      <c r="H5" s="30"/>
      <c r="I5" s="29"/>
      <c r="J5" s="29"/>
      <c r="K5" s="29"/>
      <c r="L5" s="29"/>
      <c r="M5" s="29"/>
      <c r="N5" s="29"/>
      <c r="O5" s="29"/>
      <c r="P5" s="29"/>
      <c r="R5" s="29"/>
      <c r="T5" s="29"/>
      <c r="V5" s="19"/>
      <c r="W5" s="19"/>
      <c r="X5" s="19"/>
      <c r="Y5" s="19"/>
      <c r="Z5" s="19"/>
      <c r="AA5" s="19"/>
      <c r="AB5" s="19"/>
      <c r="AC5" s="19"/>
    </row>
    <row r="6" spans="1:29" s="34" customFormat="1" ht="39.9" customHeight="1" x14ac:dyDescent="0.7">
      <c r="A6" s="27"/>
      <c r="B6" s="31"/>
      <c r="C6" s="32"/>
      <c r="D6" s="95"/>
      <c r="E6" s="96"/>
      <c r="F6" s="96"/>
      <c r="G6" s="96"/>
      <c r="H6" s="96"/>
      <c r="I6" s="96"/>
      <c r="J6" s="96"/>
      <c r="K6" s="96"/>
      <c r="L6" s="96"/>
      <c r="M6" s="96"/>
      <c r="N6" s="96"/>
      <c r="O6" s="96"/>
      <c r="P6" s="96"/>
      <c r="Q6" s="96"/>
      <c r="R6" s="96"/>
      <c r="S6" s="96"/>
      <c r="T6" s="96"/>
      <c r="U6" s="33"/>
    </row>
    <row r="7" spans="1:29" ht="15" customHeight="1" x14ac:dyDescent="0.6">
      <c r="B7" s="35" t="s">
        <v>67</v>
      </c>
      <c r="C7" s="32"/>
      <c r="D7" s="97" t="s">
        <v>159</v>
      </c>
      <c r="E7" s="97"/>
      <c r="F7" s="97"/>
      <c r="G7" s="97"/>
      <c r="H7" s="97"/>
      <c r="I7" s="97"/>
      <c r="J7" s="97"/>
      <c r="K7" s="97"/>
      <c r="L7" s="97"/>
      <c r="M7" s="97"/>
      <c r="N7" s="97"/>
      <c r="O7" s="97"/>
      <c r="P7" s="97"/>
      <c r="Q7" s="97"/>
      <c r="R7" s="97"/>
      <c r="S7" s="97"/>
      <c r="T7" s="97"/>
      <c r="U7" s="97"/>
    </row>
    <row r="8" spans="1:29" ht="31.5" customHeight="1" x14ac:dyDescent="0.3">
      <c r="C8" s="35"/>
      <c r="D8" s="97"/>
      <c r="E8" s="97"/>
      <c r="F8" s="97"/>
      <c r="G8" s="97"/>
      <c r="H8" s="97"/>
      <c r="I8" s="97"/>
      <c r="J8" s="97"/>
      <c r="K8" s="97"/>
      <c r="L8" s="97"/>
      <c r="M8" s="97"/>
      <c r="N8" s="97"/>
      <c r="O8" s="97"/>
      <c r="P8" s="97"/>
      <c r="Q8" s="97"/>
      <c r="R8" s="97"/>
      <c r="S8" s="97"/>
      <c r="T8" s="97"/>
      <c r="U8" s="97"/>
    </row>
    <row r="9" spans="1:29" ht="21" customHeight="1" x14ac:dyDescent="0.3">
      <c r="C9" s="35"/>
      <c r="D9" s="76" t="s">
        <v>69</v>
      </c>
      <c r="E9" s="76"/>
      <c r="F9" s="98" t="s">
        <v>160</v>
      </c>
      <c r="G9" s="99"/>
      <c r="H9" s="98" t="s">
        <v>71</v>
      </c>
      <c r="I9" s="99"/>
      <c r="J9" s="78" t="s">
        <v>72</v>
      </c>
      <c r="K9" s="80"/>
      <c r="L9" s="104" t="s">
        <v>73</v>
      </c>
      <c r="M9" s="105"/>
      <c r="N9" s="78" t="s">
        <v>74</v>
      </c>
      <c r="O9" s="80"/>
      <c r="P9" s="87" t="s">
        <v>73</v>
      </c>
      <c r="Q9" s="87"/>
      <c r="R9" s="87"/>
      <c r="S9" s="87"/>
      <c r="T9" s="87"/>
      <c r="U9" s="87"/>
    </row>
    <row r="10" spans="1:29" ht="96" customHeight="1" x14ac:dyDescent="0.3">
      <c r="C10" s="35"/>
      <c r="D10" s="82"/>
      <c r="E10" s="82"/>
      <c r="F10" s="100"/>
      <c r="G10" s="101"/>
      <c r="H10" s="100"/>
      <c r="I10" s="101"/>
      <c r="J10" s="102"/>
      <c r="K10" s="103"/>
      <c r="L10" s="91" t="s">
        <v>75</v>
      </c>
      <c r="M10" s="92"/>
      <c r="N10" s="102"/>
      <c r="O10" s="103"/>
      <c r="P10" s="91" t="s">
        <v>76</v>
      </c>
      <c r="Q10" s="92"/>
      <c r="R10" s="91" t="s">
        <v>77</v>
      </c>
      <c r="S10" s="92"/>
      <c r="T10" s="91" t="s">
        <v>78</v>
      </c>
      <c r="U10" s="92"/>
      <c r="V10" s="19"/>
    </row>
    <row r="11" spans="1:29" s="36" customFormat="1" ht="18" x14ac:dyDescent="0.3">
      <c r="B11" s="37"/>
      <c r="C11" s="38"/>
      <c r="D11" s="39"/>
      <c r="E11" s="40"/>
      <c r="F11" s="41">
        <v>44377</v>
      </c>
      <c r="G11" s="42">
        <v>44561</v>
      </c>
      <c r="H11" s="41">
        <v>44377</v>
      </c>
      <c r="I11" s="42">
        <v>44561</v>
      </c>
      <c r="J11" s="41">
        <v>44377</v>
      </c>
      <c r="K11" s="42">
        <v>44561</v>
      </c>
      <c r="L11" s="41">
        <v>44377</v>
      </c>
      <c r="M11" s="42">
        <v>44561</v>
      </c>
      <c r="N11" s="41">
        <v>44377</v>
      </c>
      <c r="O11" s="42">
        <v>44561</v>
      </c>
      <c r="P11" s="41">
        <v>44377</v>
      </c>
      <c r="Q11" s="42">
        <v>44561</v>
      </c>
      <c r="R11" s="41">
        <v>44377</v>
      </c>
      <c r="S11" s="42">
        <v>44561</v>
      </c>
      <c r="T11" s="41">
        <v>44377</v>
      </c>
      <c r="U11" s="42">
        <v>44561</v>
      </c>
      <c r="W11" s="43"/>
      <c r="X11" s="43"/>
      <c r="Y11" s="43"/>
      <c r="Z11" s="43"/>
      <c r="AA11" s="43"/>
      <c r="AB11" s="43"/>
      <c r="AC11" s="43"/>
    </row>
    <row r="12" spans="1:29" ht="21" customHeight="1" x14ac:dyDescent="0.3">
      <c r="A12" s="19">
        <v>1</v>
      </c>
      <c r="B12" s="35" t="s">
        <v>8</v>
      </c>
      <c r="D12" s="71" t="s">
        <v>8</v>
      </c>
      <c r="E12" s="72"/>
      <c r="F12" s="44">
        <v>1594.72068943</v>
      </c>
      <c r="G12" s="45">
        <v>1598.3649352300001</v>
      </c>
      <c r="H12" s="46">
        <v>212.65006888999997</v>
      </c>
      <c r="I12" s="46">
        <v>227.22436447000001</v>
      </c>
      <c r="J12" s="47">
        <v>104.78401926000001</v>
      </c>
      <c r="K12" s="48">
        <v>108.36162546</v>
      </c>
      <c r="L12" s="47">
        <v>104.78401926000001</v>
      </c>
      <c r="M12" s="48">
        <v>108.36162546</v>
      </c>
      <c r="N12" s="49">
        <v>1276.8245535399999</v>
      </c>
      <c r="O12" s="45">
        <v>1262.3077120400001</v>
      </c>
      <c r="P12" s="46">
        <v>36.931362319999998</v>
      </c>
      <c r="Q12" s="45">
        <v>14.197528689999999</v>
      </c>
      <c r="R12" s="46">
        <v>908.11680662000015</v>
      </c>
      <c r="S12" s="45">
        <v>795.20805666000001</v>
      </c>
      <c r="T12" s="46">
        <v>331.77638459999997</v>
      </c>
      <c r="U12" s="45">
        <v>348.82724758000001</v>
      </c>
      <c r="V12" s="19"/>
    </row>
    <row r="13" spans="1:29" ht="21" customHeight="1" x14ac:dyDescent="0.3">
      <c r="A13" s="19">
        <v>2</v>
      </c>
      <c r="B13" s="35" t="s">
        <v>79</v>
      </c>
      <c r="D13" s="71" t="s">
        <v>79</v>
      </c>
      <c r="E13" s="72"/>
      <c r="F13" s="50">
        <v>58.993935550000003</v>
      </c>
      <c r="G13" s="51">
        <v>49.541690029999998</v>
      </c>
      <c r="H13" s="50" t="s">
        <v>126</v>
      </c>
      <c r="I13" s="50" t="s">
        <v>126</v>
      </c>
      <c r="J13" s="52" t="s">
        <v>126</v>
      </c>
      <c r="K13" s="53" t="s">
        <v>126</v>
      </c>
      <c r="L13" s="52" t="s">
        <v>126</v>
      </c>
      <c r="M13" s="53" t="s">
        <v>126</v>
      </c>
      <c r="N13" s="54">
        <v>58.993935549999996</v>
      </c>
      <c r="O13" s="51">
        <v>49.541690029999998</v>
      </c>
      <c r="P13" s="50">
        <v>50.199646000000001</v>
      </c>
      <c r="Q13" s="51">
        <v>44.881926999999997</v>
      </c>
      <c r="R13" s="50">
        <v>8.077496</v>
      </c>
      <c r="S13" s="51">
        <v>4.2028350000000003</v>
      </c>
      <c r="T13" s="50">
        <v>0.71679355</v>
      </c>
      <c r="U13" s="51">
        <v>0.45692803000000004</v>
      </c>
      <c r="V13" s="19"/>
    </row>
    <row r="14" spans="1:29" ht="21" customHeight="1" x14ac:dyDescent="0.3">
      <c r="A14" s="19">
        <v>3</v>
      </c>
      <c r="B14" s="35" t="s">
        <v>12</v>
      </c>
      <c r="D14" s="71" t="s">
        <v>12</v>
      </c>
      <c r="E14" s="72"/>
      <c r="F14" s="46">
        <v>8.3341854995397993E-2</v>
      </c>
      <c r="G14" s="45">
        <v>0.15134471827385199</v>
      </c>
      <c r="H14" s="46">
        <v>0</v>
      </c>
      <c r="I14" s="46">
        <v>0</v>
      </c>
      <c r="J14" s="47">
        <v>0</v>
      </c>
      <c r="K14" s="48">
        <v>0</v>
      </c>
      <c r="L14" s="47">
        <v>0</v>
      </c>
      <c r="M14" s="48">
        <v>0</v>
      </c>
      <c r="N14" s="49">
        <v>8.3341854995397993E-2</v>
      </c>
      <c r="O14" s="45">
        <v>0.15134471827385201</v>
      </c>
      <c r="P14" s="46">
        <v>0</v>
      </c>
      <c r="Q14" s="45">
        <v>0</v>
      </c>
      <c r="R14" s="46">
        <v>0</v>
      </c>
      <c r="S14" s="45">
        <v>0</v>
      </c>
      <c r="T14" s="46">
        <v>8.3341854995397993E-2</v>
      </c>
      <c r="U14" s="45">
        <v>0.15134471827385199</v>
      </c>
      <c r="V14" s="19"/>
    </row>
    <row r="15" spans="1:29" ht="21" customHeight="1" x14ac:dyDescent="0.3">
      <c r="A15" s="19">
        <v>4</v>
      </c>
      <c r="B15" s="35" t="s">
        <v>13</v>
      </c>
      <c r="D15" s="71" t="s">
        <v>13</v>
      </c>
      <c r="E15" s="72"/>
      <c r="F15" s="50">
        <v>1.103342</v>
      </c>
      <c r="G15" s="51">
        <v>0.44699499999999998</v>
      </c>
      <c r="H15" s="50" t="s">
        <v>126</v>
      </c>
      <c r="I15" s="50" t="s">
        <v>126</v>
      </c>
      <c r="J15" s="52">
        <v>0</v>
      </c>
      <c r="K15" s="53">
        <v>0</v>
      </c>
      <c r="L15" s="52" t="s">
        <v>126</v>
      </c>
      <c r="M15" s="53" t="s">
        <v>126</v>
      </c>
      <c r="N15" s="54">
        <v>1.103342</v>
      </c>
      <c r="O15" s="51">
        <v>0.44699499999999998</v>
      </c>
      <c r="P15" s="50">
        <v>0</v>
      </c>
      <c r="Q15" s="51">
        <v>0</v>
      </c>
      <c r="R15" s="50">
        <v>0</v>
      </c>
      <c r="S15" s="51">
        <v>0</v>
      </c>
      <c r="T15" s="50">
        <v>1.103342</v>
      </c>
      <c r="U15" s="51">
        <v>0.44699499999999998</v>
      </c>
      <c r="V15" s="19"/>
    </row>
    <row r="16" spans="1:29" s="55" customFormat="1" ht="21" customHeight="1" x14ac:dyDescent="0.4">
      <c r="A16" s="19">
        <v>5</v>
      </c>
      <c r="B16" s="35" t="s">
        <v>80</v>
      </c>
      <c r="D16" s="71" t="s">
        <v>80</v>
      </c>
      <c r="E16" s="72"/>
      <c r="F16" s="46">
        <v>69.0147492937853</v>
      </c>
      <c r="G16" s="45">
        <v>58.997119277496168</v>
      </c>
      <c r="H16" s="46">
        <v>0</v>
      </c>
      <c r="I16" s="46">
        <v>0</v>
      </c>
      <c r="J16" s="47">
        <v>0</v>
      </c>
      <c r="K16" s="48">
        <v>0</v>
      </c>
      <c r="L16" s="47">
        <v>0</v>
      </c>
      <c r="M16" s="48">
        <v>0</v>
      </c>
      <c r="N16" s="49">
        <v>69.0147492937853</v>
      </c>
      <c r="O16" s="45">
        <v>58.997119277496168</v>
      </c>
      <c r="P16" s="46">
        <v>56.64999058380414</v>
      </c>
      <c r="Q16" s="45">
        <v>51.449404940059544</v>
      </c>
      <c r="R16" s="46">
        <v>10.574048964218456</v>
      </c>
      <c r="S16" s="45">
        <v>5.8558058170407907</v>
      </c>
      <c r="T16" s="46">
        <v>1.7907097457627119</v>
      </c>
      <c r="U16" s="45">
        <v>1.6919085203958479</v>
      </c>
      <c r="W16"/>
      <c r="X16"/>
      <c r="Y16"/>
      <c r="Z16"/>
      <c r="AA16"/>
      <c r="AB16"/>
      <c r="AC16"/>
    </row>
    <row r="17" spans="1:29" ht="21" customHeight="1" x14ac:dyDescent="0.3">
      <c r="A17" s="19">
        <v>6</v>
      </c>
      <c r="B17" s="35" t="s">
        <v>15</v>
      </c>
      <c r="D17" s="71" t="s">
        <v>15</v>
      </c>
      <c r="E17" s="72"/>
      <c r="F17" s="50">
        <v>327.06083046999998</v>
      </c>
      <c r="G17" s="51">
        <v>269.39215338999998</v>
      </c>
      <c r="H17" s="50">
        <v>0</v>
      </c>
      <c r="I17" s="50">
        <v>0</v>
      </c>
      <c r="J17" s="52">
        <v>0</v>
      </c>
      <c r="K17" s="53">
        <v>0</v>
      </c>
      <c r="L17" s="52">
        <v>0</v>
      </c>
      <c r="M17" s="53">
        <v>0</v>
      </c>
      <c r="N17" s="54">
        <v>327.06083047000004</v>
      </c>
      <c r="O17" s="51">
        <v>269.39215338999998</v>
      </c>
      <c r="P17" s="50">
        <v>276.04821282</v>
      </c>
      <c r="Q17" s="51">
        <v>221.57465748000001</v>
      </c>
      <c r="R17" s="50">
        <v>50.835371170000002</v>
      </c>
      <c r="S17" s="51">
        <v>47.626232719999997</v>
      </c>
      <c r="T17" s="50">
        <v>0.17706737999999997</v>
      </c>
      <c r="U17" s="51">
        <v>0.19094818999999999</v>
      </c>
      <c r="V17" s="19"/>
    </row>
    <row r="18" spans="1:29" s="56" customFormat="1" ht="21" customHeight="1" x14ac:dyDescent="0.3">
      <c r="A18" s="19">
        <v>7</v>
      </c>
      <c r="B18" s="35" t="s">
        <v>81</v>
      </c>
      <c r="D18" s="71" t="s">
        <v>81</v>
      </c>
      <c r="E18" s="72"/>
      <c r="F18" s="46">
        <v>3.3617976923999995E-5</v>
      </c>
      <c r="G18" s="45">
        <v>1.081535420365E-3</v>
      </c>
      <c r="H18" s="46" t="s">
        <v>126</v>
      </c>
      <c r="I18" s="46" t="s">
        <v>126</v>
      </c>
      <c r="J18" s="47" t="s">
        <v>126</v>
      </c>
      <c r="K18" s="48" t="s">
        <v>126</v>
      </c>
      <c r="L18" s="47" t="s">
        <v>126</v>
      </c>
      <c r="M18" s="48" t="s">
        <v>126</v>
      </c>
      <c r="N18" s="49">
        <v>3.3617976923999995E-5</v>
      </c>
      <c r="O18" s="45">
        <v>1.081535420365E-3</v>
      </c>
      <c r="P18" s="46" t="s">
        <v>126</v>
      </c>
      <c r="Q18" s="45" t="s">
        <v>126</v>
      </c>
      <c r="R18" s="46" t="s">
        <v>126</v>
      </c>
      <c r="S18" s="45" t="s">
        <v>126</v>
      </c>
      <c r="T18" s="46">
        <v>3.3617976923999995E-5</v>
      </c>
      <c r="U18" s="45">
        <v>1.081535420365E-3</v>
      </c>
      <c r="W18"/>
      <c r="X18"/>
      <c r="Y18"/>
      <c r="Z18"/>
      <c r="AA18"/>
      <c r="AB18"/>
      <c r="AC18"/>
    </row>
    <row r="19" spans="1:29" s="56" customFormat="1" ht="21" customHeight="1" x14ac:dyDescent="0.3">
      <c r="A19" s="19">
        <v>8</v>
      </c>
      <c r="B19" s="35" t="s">
        <v>82</v>
      </c>
      <c r="D19" s="71" t="s">
        <v>82</v>
      </c>
      <c r="E19" s="72"/>
      <c r="F19" s="50">
        <v>0.25611330999999998</v>
      </c>
      <c r="G19" s="51">
        <v>5.9382970399999999E-2</v>
      </c>
      <c r="H19" s="50" t="s">
        <v>126</v>
      </c>
      <c r="I19" s="50" t="s">
        <v>126</v>
      </c>
      <c r="J19" s="52" t="s">
        <v>126</v>
      </c>
      <c r="K19" s="53" t="s">
        <v>126</v>
      </c>
      <c r="L19" s="52" t="s">
        <v>126</v>
      </c>
      <c r="M19" s="53" t="s">
        <v>126</v>
      </c>
      <c r="N19" s="54">
        <v>0.25611330999999998</v>
      </c>
      <c r="O19" s="51">
        <v>5.9382970399999999E-2</v>
      </c>
      <c r="P19" s="50" t="s">
        <v>126</v>
      </c>
      <c r="Q19" s="51" t="s">
        <v>126</v>
      </c>
      <c r="R19" s="50" t="s">
        <v>126</v>
      </c>
      <c r="S19" s="51" t="s">
        <v>126</v>
      </c>
      <c r="T19" s="50">
        <v>0.25611330999999998</v>
      </c>
      <c r="U19" s="51">
        <v>5.9382970399999999E-2</v>
      </c>
      <c r="W19"/>
      <c r="X19"/>
      <c r="Y19"/>
      <c r="Z19"/>
      <c r="AA19"/>
      <c r="AB19"/>
      <c r="AC19"/>
    </row>
    <row r="20" spans="1:29" s="56" customFormat="1" ht="21" customHeight="1" x14ac:dyDescent="0.3">
      <c r="A20" s="19">
        <v>9</v>
      </c>
      <c r="B20" s="35" t="s">
        <v>83</v>
      </c>
      <c r="D20" s="71" t="s">
        <v>83</v>
      </c>
      <c r="E20" s="72"/>
      <c r="F20" s="46">
        <v>50.064959999999999</v>
      </c>
      <c r="G20" s="45">
        <v>45.881728450000004</v>
      </c>
      <c r="H20" s="46" t="s">
        <v>126</v>
      </c>
      <c r="I20" s="46" t="s">
        <v>126</v>
      </c>
      <c r="J20" s="47" t="s">
        <v>126</v>
      </c>
      <c r="K20" s="48" t="s">
        <v>126</v>
      </c>
      <c r="L20" s="47" t="s">
        <v>126</v>
      </c>
      <c r="M20" s="48" t="s">
        <v>126</v>
      </c>
      <c r="N20" s="49">
        <v>50.064959999999999</v>
      </c>
      <c r="O20" s="45">
        <v>45.881728450000004</v>
      </c>
      <c r="P20" s="46">
        <v>0</v>
      </c>
      <c r="Q20" s="45">
        <v>28.242000000000001</v>
      </c>
      <c r="R20" s="46">
        <v>31.067</v>
      </c>
      <c r="S20" s="45">
        <v>0.1</v>
      </c>
      <c r="T20" s="46">
        <v>18.997959999999999</v>
      </c>
      <c r="U20" s="45">
        <v>17.539728449999998</v>
      </c>
      <c r="W20"/>
      <c r="X20"/>
      <c r="Y20"/>
      <c r="Z20"/>
      <c r="AA20"/>
      <c r="AB20"/>
      <c r="AC20"/>
    </row>
    <row r="21" spans="1:29" s="56" customFormat="1" ht="21" customHeight="1" x14ac:dyDescent="0.3">
      <c r="A21" s="19">
        <v>10</v>
      </c>
      <c r="B21" s="35" t="s">
        <v>84</v>
      </c>
      <c r="D21" s="71" t="s">
        <v>84</v>
      </c>
      <c r="E21" s="72"/>
      <c r="F21" s="50">
        <v>6.6291600000000003E-3</v>
      </c>
      <c r="G21" s="51">
        <v>1.92E-3</v>
      </c>
      <c r="H21" s="50">
        <v>6.6399999999999999E-4</v>
      </c>
      <c r="I21" s="50">
        <v>0</v>
      </c>
      <c r="J21" s="52" t="s">
        <v>126</v>
      </c>
      <c r="K21" s="53" t="s">
        <v>126</v>
      </c>
      <c r="L21" s="52" t="s">
        <v>126</v>
      </c>
      <c r="M21" s="53" t="s">
        <v>126</v>
      </c>
      <c r="N21" s="54">
        <v>5.9651599999999997E-3</v>
      </c>
      <c r="O21" s="51">
        <v>1.92E-3</v>
      </c>
      <c r="P21" s="50">
        <v>0</v>
      </c>
      <c r="Q21" s="51">
        <v>0</v>
      </c>
      <c r="R21" s="50">
        <v>3.9999999999999998E-6</v>
      </c>
      <c r="S21" s="51">
        <v>3.9999999999999998E-6</v>
      </c>
      <c r="T21" s="50">
        <v>5.9611600000000001E-3</v>
      </c>
      <c r="U21" s="51">
        <v>1.916E-3</v>
      </c>
      <c r="W21"/>
      <c r="X21"/>
      <c r="Y21"/>
      <c r="Z21"/>
      <c r="AA21"/>
      <c r="AB21"/>
      <c r="AC21"/>
    </row>
    <row r="22" spans="1:29" ht="21" customHeight="1" x14ac:dyDescent="0.3">
      <c r="A22" s="19">
        <v>11</v>
      </c>
      <c r="B22" s="35" t="s">
        <v>11</v>
      </c>
      <c r="D22" s="71" t="s">
        <v>11</v>
      </c>
      <c r="E22" s="72"/>
      <c r="F22" s="46">
        <v>28.646065080000003</v>
      </c>
      <c r="G22" s="45">
        <v>20.78165911</v>
      </c>
      <c r="H22" s="46">
        <v>0</v>
      </c>
      <c r="I22" s="46">
        <v>0.33050499999999999</v>
      </c>
      <c r="J22" s="47">
        <v>0</v>
      </c>
      <c r="K22" s="48">
        <v>0</v>
      </c>
      <c r="L22" s="47">
        <v>0</v>
      </c>
      <c r="M22" s="48">
        <v>0</v>
      </c>
      <c r="N22" s="49">
        <v>28.646065080000003</v>
      </c>
      <c r="O22" s="45">
        <v>20.451154110000001</v>
      </c>
      <c r="P22" s="46">
        <v>23.029273620000001</v>
      </c>
      <c r="Q22" s="45">
        <v>14.992774000000001</v>
      </c>
      <c r="R22" s="46">
        <v>5.0950350000000002</v>
      </c>
      <c r="S22" s="45">
        <v>4.9796343299999997</v>
      </c>
      <c r="T22" s="46">
        <v>0.52175645999999998</v>
      </c>
      <c r="U22" s="45">
        <v>0.47874578000000001</v>
      </c>
      <c r="V22" s="19"/>
    </row>
    <row r="23" spans="1:29" ht="21" customHeight="1" x14ac:dyDescent="0.3">
      <c r="A23" s="19">
        <v>12</v>
      </c>
      <c r="B23" s="35" t="s">
        <v>85</v>
      </c>
      <c r="D23" s="71" t="s">
        <v>85</v>
      </c>
      <c r="E23" s="72"/>
      <c r="F23" s="50" t="s">
        <v>126</v>
      </c>
      <c r="G23" s="51" t="s">
        <v>126</v>
      </c>
      <c r="H23" s="50" t="s">
        <v>126</v>
      </c>
      <c r="I23" s="50" t="s">
        <v>126</v>
      </c>
      <c r="J23" s="52" t="s">
        <v>126</v>
      </c>
      <c r="K23" s="53" t="s">
        <v>126</v>
      </c>
      <c r="L23" s="52" t="s">
        <v>126</v>
      </c>
      <c r="M23" s="53" t="s">
        <v>126</v>
      </c>
      <c r="N23" s="54" t="s">
        <v>126</v>
      </c>
      <c r="O23" s="51" t="s">
        <v>126</v>
      </c>
      <c r="P23" s="50" t="s">
        <v>126</v>
      </c>
      <c r="Q23" s="51" t="s">
        <v>126</v>
      </c>
      <c r="R23" s="50" t="s">
        <v>126</v>
      </c>
      <c r="S23" s="51" t="s">
        <v>126</v>
      </c>
      <c r="T23" s="50" t="s">
        <v>126</v>
      </c>
      <c r="U23" s="51" t="s">
        <v>126</v>
      </c>
      <c r="V23" s="19"/>
    </row>
    <row r="24" spans="1:29" ht="21" customHeight="1" x14ac:dyDescent="0.3">
      <c r="A24" s="19">
        <v>13</v>
      </c>
      <c r="B24" s="35" t="s">
        <v>86</v>
      </c>
      <c r="D24" s="71" t="s">
        <v>86</v>
      </c>
      <c r="E24" s="72"/>
      <c r="F24" s="46">
        <v>0.94817080746999893</v>
      </c>
      <c r="G24" s="45">
        <v>1.4202968106338809</v>
      </c>
      <c r="H24" s="46" t="s">
        <v>126</v>
      </c>
      <c r="I24" s="46" t="s">
        <v>126</v>
      </c>
      <c r="J24" s="47" t="s">
        <v>126</v>
      </c>
      <c r="K24" s="48" t="s">
        <v>126</v>
      </c>
      <c r="L24" s="47" t="s">
        <v>126</v>
      </c>
      <c r="M24" s="48" t="s">
        <v>126</v>
      </c>
      <c r="N24" s="49">
        <v>0.94817080746999893</v>
      </c>
      <c r="O24" s="45">
        <v>1.4202968106338809</v>
      </c>
      <c r="P24" s="46">
        <v>0.86607340381509201</v>
      </c>
      <c r="Q24" s="45">
        <v>1.3391513318963222</v>
      </c>
      <c r="R24" s="46" t="s">
        <v>126</v>
      </c>
      <c r="S24" s="45" t="s">
        <v>126</v>
      </c>
      <c r="T24" s="46">
        <v>8.209740365490599E-2</v>
      </c>
      <c r="U24" s="45">
        <v>8.1145478737558993E-2</v>
      </c>
      <c r="V24" s="19"/>
    </row>
    <row r="25" spans="1:29" ht="21" customHeight="1" x14ac:dyDescent="0.3">
      <c r="A25" s="19">
        <v>14</v>
      </c>
      <c r="B25" s="35" t="s">
        <v>7</v>
      </c>
      <c r="D25" s="71" t="s">
        <v>7</v>
      </c>
      <c r="E25" s="72"/>
      <c r="F25" s="50">
        <v>0.20030337238398499</v>
      </c>
      <c r="G25" s="51">
        <v>0.275496253961375</v>
      </c>
      <c r="H25" s="50">
        <v>0</v>
      </c>
      <c r="I25" s="50">
        <v>0</v>
      </c>
      <c r="J25" s="52">
        <v>0</v>
      </c>
      <c r="K25" s="53">
        <v>0</v>
      </c>
      <c r="L25" s="52">
        <v>0</v>
      </c>
      <c r="M25" s="53">
        <v>0</v>
      </c>
      <c r="N25" s="54">
        <v>0.20030337238398499</v>
      </c>
      <c r="O25" s="51">
        <v>0.275496253961375</v>
      </c>
      <c r="P25" s="50">
        <v>3.3972645586899999E-4</v>
      </c>
      <c r="Q25" s="51">
        <v>3.5544299683099999E-4</v>
      </c>
      <c r="R25" s="50">
        <v>0.130598697679709</v>
      </c>
      <c r="S25" s="51">
        <v>0.16271438012947298</v>
      </c>
      <c r="T25" s="50">
        <v>6.9364948248408012E-2</v>
      </c>
      <c r="U25" s="51">
        <v>0.11242643083507101</v>
      </c>
      <c r="V25" s="19"/>
    </row>
    <row r="26" spans="1:29" ht="21" customHeight="1" x14ac:dyDescent="0.3">
      <c r="A26" s="19">
        <v>15</v>
      </c>
      <c r="B26" s="35" t="s">
        <v>87</v>
      </c>
      <c r="D26" s="71" t="s">
        <v>87</v>
      </c>
      <c r="E26" s="72"/>
      <c r="F26" s="46">
        <v>2.1102000000000002E-4</v>
      </c>
      <c r="G26" s="45">
        <v>2.1552000000000002E-4</v>
      </c>
      <c r="H26" s="46" t="s">
        <v>126</v>
      </c>
      <c r="I26" s="46" t="s">
        <v>126</v>
      </c>
      <c r="J26" s="47" t="s">
        <v>126</v>
      </c>
      <c r="K26" s="48" t="s">
        <v>126</v>
      </c>
      <c r="L26" s="47" t="s">
        <v>126</v>
      </c>
      <c r="M26" s="48" t="s">
        <v>126</v>
      </c>
      <c r="N26" s="49">
        <v>2.1102000000000002E-4</v>
      </c>
      <c r="O26" s="45">
        <v>2.1552000000000002E-4</v>
      </c>
      <c r="P26" s="46">
        <v>2.1102000000000002E-4</v>
      </c>
      <c r="Q26" s="45">
        <v>2.1552000000000002E-4</v>
      </c>
      <c r="R26" s="46">
        <v>0</v>
      </c>
      <c r="S26" s="45">
        <v>0</v>
      </c>
      <c r="T26" s="46" t="s">
        <v>126</v>
      </c>
      <c r="U26" s="45" t="s">
        <v>126</v>
      </c>
      <c r="V26" s="19"/>
    </row>
    <row r="27" spans="1:29" ht="21" customHeight="1" x14ac:dyDescent="0.3">
      <c r="A27" s="19">
        <v>16</v>
      </c>
      <c r="B27" s="35" t="s">
        <v>88</v>
      </c>
      <c r="D27" s="71" t="s">
        <v>88</v>
      </c>
      <c r="E27" s="72"/>
      <c r="F27" s="50">
        <v>5.597269625E-6</v>
      </c>
      <c r="G27" s="51">
        <v>5.8130081299999997E-6</v>
      </c>
      <c r="H27" s="50" t="s">
        <v>126</v>
      </c>
      <c r="I27" s="50" t="s">
        <v>126</v>
      </c>
      <c r="J27" s="52" t="s">
        <v>126</v>
      </c>
      <c r="K27" s="53" t="s">
        <v>126</v>
      </c>
      <c r="L27" s="52" t="s">
        <v>126</v>
      </c>
      <c r="M27" s="53" t="s">
        <v>126</v>
      </c>
      <c r="N27" s="54">
        <v>5.597269625E-6</v>
      </c>
      <c r="O27" s="51">
        <v>5.8130081299999997E-6</v>
      </c>
      <c r="P27" s="50">
        <v>0</v>
      </c>
      <c r="Q27" s="51">
        <v>0</v>
      </c>
      <c r="R27" s="50">
        <v>0</v>
      </c>
      <c r="S27" s="51">
        <v>0</v>
      </c>
      <c r="T27" s="50">
        <v>5.597269625E-6</v>
      </c>
      <c r="U27" s="51">
        <v>5.8130081299999997E-6</v>
      </c>
      <c r="V27" s="19"/>
    </row>
    <row r="28" spans="1:29" ht="21" customHeight="1" x14ac:dyDescent="0.3">
      <c r="A28" s="19">
        <v>17</v>
      </c>
      <c r="B28" s="35" t="s">
        <v>9</v>
      </c>
      <c r="D28" s="71" t="s">
        <v>9</v>
      </c>
      <c r="E28" s="72"/>
      <c r="F28" s="46">
        <v>138.61878100000001</v>
      </c>
      <c r="G28" s="45">
        <v>96.398816999999994</v>
      </c>
      <c r="H28" s="46">
        <v>2.5609999999999999E-3</v>
      </c>
      <c r="I28" s="46">
        <v>4.3049999999999998E-3</v>
      </c>
      <c r="J28" s="47" t="s">
        <v>126</v>
      </c>
      <c r="K28" s="48" t="s">
        <v>126</v>
      </c>
      <c r="L28" s="47" t="s">
        <v>126</v>
      </c>
      <c r="M28" s="48" t="s">
        <v>126</v>
      </c>
      <c r="N28" s="49">
        <v>138.61622</v>
      </c>
      <c r="O28" s="45">
        <v>96.394512000000006</v>
      </c>
      <c r="P28" s="46">
        <v>87.823116999999996</v>
      </c>
      <c r="Q28" s="45">
        <v>55.255817999999998</v>
      </c>
      <c r="R28" s="46">
        <v>43.393999999999998</v>
      </c>
      <c r="S28" s="45">
        <v>33.526000000000003</v>
      </c>
      <c r="T28" s="46">
        <v>7.3987150000000002</v>
      </c>
      <c r="U28" s="45">
        <v>7.6126940000000003</v>
      </c>
      <c r="V28" s="19"/>
    </row>
    <row r="29" spans="1:29" ht="21" customHeight="1" x14ac:dyDescent="0.3">
      <c r="A29" s="19">
        <v>19</v>
      </c>
      <c r="B29" s="35" t="s">
        <v>89</v>
      </c>
      <c r="D29" s="71" t="s">
        <v>89</v>
      </c>
      <c r="E29" s="72"/>
      <c r="F29" s="50">
        <v>0.36299999999999999</v>
      </c>
      <c r="G29" s="51">
        <v>0.23799999999999999</v>
      </c>
      <c r="H29" s="50">
        <v>0.18099999999999999</v>
      </c>
      <c r="I29" s="50">
        <v>4.2000000000000003E-2</v>
      </c>
      <c r="J29" s="52" t="s">
        <v>126</v>
      </c>
      <c r="K29" s="53" t="s">
        <v>126</v>
      </c>
      <c r="L29" s="52" t="s">
        <v>126</v>
      </c>
      <c r="M29" s="53" t="s">
        <v>126</v>
      </c>
      <c r="N29" s="54">
        <v>0.182</v>
      </c>
      <c r="O29" s="51">
        <v>0.19600000000000001</v>
      </c>
      <c r="P29" s="50">
        <v>0</v>
      </c>
      <c r="Q29" s="51">
        <v>0</v>
      </c>
      <c r="R29" s="50" t="s">
        <v>126</v>
      </c>
      <c r="S29" s="51" t="s">
        <v>126</v>
      </c>
      <c r="T29" s="50">
        <v>0.182</v>
      </c>
      <c r="U29" s="51">
        <v>0.19600000000000001</v>
      </c>
      <c r="V29" s="19"/>
    </row>
    <row r="30" spans="1:29" ht="21" customHeight="1" x14ac:dyDescent="0.3">
      <c r="A30" s="19">
        <v>20</v>
      </c>
      <c r="B30" s="35" t="s">
        <v>10</v>
      </c>
      <c r="D30" s="71" t="s">
        <v>10</v>
      </c>
      <c r="E30" s="72"/>
      <c r="F30" s="46">
        <v>0</v>
      </c>
      <c r="G30" s="45">
        <v>1.9400000000000001E-6</v>
      </c>
      <c r="H30" s="46" t="s">
        <v>126</v>
      </c>
      <c r="I30" s="46" t="s">
        <v>126</v>
      </c>
      <c r="J30" s="47" t="s">
        <v>126</v>
      </c>
      <c r="K30" s="48" t="s">
        <v>126</v>
      </c>
      <c r="L30" s="47" t="s">
        <v>126</v>
      </c>
      <c r="M30" s="48" t="s">
        <v>126</v>
      </c>
      <c r="N30" s="49">
        <v>0</v>
      </c>
      <c r="O30" s="45">
        <v>1.9400000000000001E-6</v>
      </c>
      <c r="P30" s="46" t="s">
        <v>126</v>
      </c>
      <c r="Q30" s="45" t="s">
        <v>126</v>
      </c>
      <c r="R30" s="46" t="s">
        <v>126</v>
      </c>
      <c r="S30" s="45" t="s">
        <v>126</v>
      </c>
      <c r="T30" s="46">
        <v>0</v>
      </c>
      <c r="U30" s="45">
        <v>1.9400000000000001E-6</v>
      </c>
      <c r="V30" s="19"/>
    </row>
    <row r="31" spans="1:29" ht="21" customHeight="1" x14ac:dyDescent="0.3">
      <c r="A31" s="19">
        <v>21</v>
      </c>
      <c r="B31" s="35" t="s">
        <v>90</v>
      </c>
      <c r="D31" s="71" t="s">
        <v>90</v>
      </c>
      <c r="E31" s="72"/>
      <c r="F31" s="50">
        <v>0.40258699999999997</v>
      </c>
      <c r="G31" s="51">
        <v>0.46394208000000003</v>
      </c>
      <c r="H31" s="50">
        <v>4.0653000000000002E-2</v>
      </c>
      <c r="I31" s="50">
        <v>5.2728779999999996E-2</v>
      </c>
      <c r="J31" s="52">
        <v>0</v>
      </c>
      <c r="K31" s="53">
        <v>0</v>
      </c>
      <c r="L31" s="52" t="s">
        <v>126</v>
      </c>
      <c r="M31" s="53" t="s">
        <v>126</v>
      </c>
      <c r="N31" s="54">
        <v>0.36193399999999998</v>
      </c>
      <c r="O31" s="51">
        <v>0.4112133</v>
      </c>
      <c r="P31" s="50">
        <v>0</v>
      </c>
      <c r="Q31" s="51">
        <v>0</v>
      </c>
      <c r="R31" s="50" t="s">
        <v>126</v>
      </c>
      <c r="S31" s="51" t="s">
        <v>126</v>
      </c>
      <c r="T31" s="50">
        <v>0.36193399999999998</v>
      </c>
      <c r="U31" s="51">
        <v>0.4112133</v>
      </c>
      <c r="V31" s="19"/>
    </row>
    <row r="32" spans="1:29" ht="21" customHeight="1" x14ac:dyDescent="0.3">
      <c r="A32" s="19">
        <v>22</v>
      </c>
      <c r="B32" s="35" t="s">
        <v>91</v>
      </c>
      <c r="D32" s="71" t="s">
        <v>91</v>
      </c>
      <c r="E32" s="72"/>
      <c r="F32" s="46" t="s">
        <v>126</v>
      </c>
      <c r="G32" s="45" t="s">
        <v>126</v>
      </c>
      <c r="H32" s="46" t="s">
        <v>126</v>
      </c>
      <c r="I32" s="46" t="s">
        <v>126</v>
      </c>
      <c r="J32" s="47" t="s">
        <v>126</v>
      </c>
      <c r="K32" s="48" t="s">
        <v>126</v>
      </c>
      <c r="L32" s="47" t="s">
        <v>126</v>
      </c>
      <c r="M32" s="48" t="s">
        <v>126</v>
      </c>
      <c r="N32" s="49" t="s">
        <v>126</v>
      </c>
      <c r="O32" s="45" t="s">
        <v>126</v>
      </c>
      <c r="P32" s="46" t="s">
        <v>126</v>
      </c>
      <c r="Q32" s="45" t="s">
        <v>126</v>
      </c>
      <c r="R32" s="46" t="s">
        <v>126</v>
      </c>
      <c r="S32" s="45" t="s">
        <v>126</v>
      </c>
      <c r="T32" s="46" t="s">
        <v>126</v>
      </c>
      <c r="U32" s="45" t="s">
        <v>126</v>
      </c>
      <c r="V32" s="19"/>
    </row>
    <row r="33" spans="1:29" ht="21" customHeight="1" x14ac:dyDescent="0.3">
      <c r="A33" s="19">
        <v>23</v>
      </c>
      <c r="B33" s="35" t="s">
        <v>14</v>
      </c>
      <c r="D33" s="71" t="s">
        <v>14</v>
      </c>
      <c r="E33" s="72"/>
      <c r="F33" s="50">
        <v>22.915037000000002</v>
      </c>
      <c r="G33" s="51">
        <v>21.831838000000001</v>
      </c>
      <c r="H33" s="50" t="s">
        <v>126</v>
      </c>
      <c r="I33" s="50" t="s">
        <v>126</v>
      </c>
      <c r="J33" s="52" t="s">
        <v>126</v>
      </c>
      <c r="K33" s="53" t="s">
        <v>126</v>
      </c>
      <c r="L33" s="52" t="s">
        <v>126</v>
      </c>
      <c r="M33" s="53" t="s">
        <v>126</v>
      </c>
      <c r="N33" s="54">
        <v>22.915037000000002</v>
      </c>
      <c r="O33" s="51">
        <v>21.831838000000001</v>
      </c>
      <c r="P33" s="50">
        <v>0.629</v>
      </c>
      <c r="Q33" s="51">
        <v>2E-3</v>
      </c>
      <c r="R33" s="50">
        <v>22.279</v>
      </c>
      <c r="S33" s="51">
        <v>21.041</v>
      </c>
      <c r="T33" s="50">
        <v>7.0369999999999999E-3</v>
      </c>
      <c r="U33" s="51">
        <v>0.78883800000000004</v>
      </c>
      <c r="V33" s="19"/>
    </row>
    <row r="34" spans="1:29" ht="21" customHeight="1" x14ac:dyDescent="0.3">
      <c r="A34" s="19">
        <v>24</v>
      </c>
      <c r="B34" s="35" t="s">
        <v>92</v>
      </c>
      <c r="D34" s="71" t="s">
        <v>93</v>
      </c>
      <c r="E34" s="72"/>
      <c r="F34" s="46" t="s">
        <v>94</v>
      </c>
      <c r="G34" s="45" t="s">
        <v>94</v>
      </c>
      <c r="H34" s="46" t="s">
        <v>94</v>
      </c>
      <c r="I34" s="45" t="s">
        <v>94</v>
      </c>
      <c r="J34" s="46" t="s">
        <v>94</v>
      </c>
      <c r="K34" s="45" t="s">
        <v>94</v>
      </c>
      <c r="L34" s="46" t="s">
        <v>94</v>
      </c>
      <c r="M34" s="45" t="s">
        <v>94</v>
      </c>
      <c r="N34" s="49" t="s">
        <v>94</v>
      </c>
      <c r="O34" s="45" t="s">
        <v>94</v>
      </c>
      <c r="P34" s="46" t="s">
        <v>94</v>
      </c>
      <c r="Q34" s="45" t="s">
        <v>94</v>
      </c>
      <c r="R34" s="46" t="s">
        <v>94</v>
      </c>
      <c r="S34" s="45" t="s">
        <v>94</v>
      </c>
      <c r="T34" s="46" t="s">
        <v>94</v>
      </c>
      <c r="U34" s="45" t="s">
        <v>94</v>
      </c>
      <c r="V34" s="19"/>
    </row>
    <row r="35" spans="1:29" ht="21" customHeight="1" x14ac:dyDescent="0.3">
      <c r="A35" s="19">
        <v>25</v>
      </c>
      <c r="B35" s="35" t="s">
        <v>95</v>
      </c>
      <c r="D35" s="71" t="s">
        <v>95</v>
      </c>
      <c r="E35" s="72"/>
      <c r="F35" s="50" t="s">
        <v>126</v>
      </c>
      <c r="G35" s="51" t="s">
        <v>126</v>
      </c>
      <c r="H35" s="50" t="s">
        <v>126</v>
      </c>
      <c r="I35" s="50" t="s">
        <v>126</v>
      </c>
      <c r="J35" s="52" t="s">
        <v>126</v>
      </c>
      <c r="K35" s="53" t="s">
        <v>126</v>
      </c>
      <c r="L35" s="52" t="s">
        <v>126</v>
      </c>
      <c r="M35" s="53" t="s">
        <v>126</v>
      </c>
      <c r="N35" s="54" t="s">
        <v>126</v>
      </c>
      <c r="O35" s="51" t="s">
        <v>126</v>
      </c>
      <c r="P35" s="50" t="s">
        <v>126</v>
      </c>
      <c r="Q35" s="51" t="s">
        <v>126</v>
      </c>
      <c r="R35" s="50" t="s">
        <v>126</v>
      </c>
      <c r="S35" s="51" t="s">
        <v>126</v>
      </c>
      <c r="T35" s="50" t="s">
        <v>126</v>
      </c>
      <c r="U35" s="51" t="s">
        <v>126</v>
      </c>
      <c r="V35" s="19"/>
    </row>
    <row r="36" spans="1:29" ht="21" customHeight="1" x14ac:dyDescent="0.3">
      <c r="A36" s="19">
        <v>26</v>
      </c>
      <c r="B36" s="35" t="s">
        <v>96</v>
      </c>
      <c r="D36" s="71" t="s">
        <v>96</v>
      </c>
      <c r="E36" s="72"/>
      <c r="F36" s="46">
        <v>0.61331781000000007</v>
      </c>
      <c r="G36" s="45">
        <v>0.42213856999999999</v>
      </c>
      <c r="H36" s="46" t="s">
        <v>126</v>
      </c>
      <c r="I36" s="46" t="s">
        <v>126</v>
      </c>
      <c r="J36" s="47" t="s">
        <v>126</v>
      </c>
      <c r="K36" s="48" t="s">
        <v>126</v>
      </c>
      <c r="L36" s="47" t="s">
        <v>126</v>
      </c>
      <c r="M36" s="48" t="s">
        <v>126</v>
      </c>
      <c r="N36" s="49">
        <v>0.61331781000000007</v>
      </c>
      <c r="O36" s="45">
        <v>0.42213856999999999</v>
      </c>
      <c r="P36" s="46" t="s">
        <v>126</v>
      </c>
      <c r="Q36" s="45" t="s">
        <v>126</v>
      </c>
      <c r="R36" s="46" t="s">
        <v>126</v>
      </c>
      <c r="S36" s="45" t="s">
        <v>126</v>
      </c>
      <c r="T36" s="46">
        <v>0.61331781000000007</v>
      </c>
      <c r="U36" s="45">
        <v>0.42213856999999999</v>
      </c>
      <c r="V36" s="19"/>
    </row>
    <row r="37" spans="1:29" ht="21" customHeight="1" x14ac:dyDescent="0.3">
      <c r="A37" s="19">
        <v>27</v>
      </c>
      <c r="B37" s="35" t="s">
        <v>97</v>
      </c>
      <c r="D37" s="71" t="s">
        <v>97</v>
      </c>
      <c r="E37" s="72"/>
      <c r="F37" s="50">
        <v>2.4307832792207999E-2</v>
      </c>
      <c r="G37" s="51">
        <v>1.9320468781571998E-2</v>
      </c>
      <c r="H37" s="50">
        <v>6.0876623399999991E-7</v>
      </c>
      <c r="I37" s="50">
        <v>0</v>
      </c>
      <c r="J37" s="52">
        <v>0</v>
      </c>
      <c r="K37" s="53">
        <v>0</v>
      </c>
      <c r="L37" s="52">
        <v>0</v>
      </c>
      <c r="M37" s="53">
        <v>0</v>
      </c>
      <c r="N37" s="54">
        <v>2.4307224025974E-2</v>
      </c>
      <c r="O37" s="51">
        <v>1.9320468781571998E-2</v>
      </c>
      <c r="P37" s="50">
        <v>0</v>
      </c>
      <c r="Q37" s="51">
        <v>0</v>
      </c>
      <c r="R37" s="50">
        <v>0</v>
      </c>
      <c r="S37" s="51">
        <v>0</v>
      </c>
      <c r="T37" s="50">
        <v>2.4307224025974E-2</v>
      </c>
      <c r="U37" s="51">
        <v>1.9320468781571998E-2</v>
      </c>
      <c r="V37" s="19"/>
    </row>
    <row r="38" spans="1:29" ht="21" customHeight="1" x14ac:dyDescent="0.3">
      <c r="A38" s="19">
        <v>28</v>
      </c>
      <c r="B38" s="35" t="s">
        <v>16</v>
      </c>
      <c r="D38" s="71" t="s">
        <v>16</v>
      </c>
      <c r="E38" s="72"/>
      <c r="F38" s="46">
        <v>0.58983641578478807</v>
      </c>
      <c r="G38" s="45">
        <v>0.37816171234012597</v>
      </c>
      <c r="H38" s="46">
        <v>0.20304391257046703</v>
      </c>
      <c r="I38" s="46">
        <v>4.6780874706106E-2</v>
      </c>
      <c r="J38" s="47" t="s">
        <v>126</v>
      </c>
      <c r="K38" s="48" t="s">
        <v>126</v>
      </c>
      <c r="L38" s="47" t="s">
        <v>126</v>
      </c>
      <c r="M38" s="48" t="s">
        <v>126</v>
      </c>
      <c r="N38" s="49">
        <v>0.38679250321432102</v>
      </c>
      <c r="O38" s="45">
        <v>0.33138083763402004</v>
      </c>
      <c r="P38" s="46">
        <v>7.219859558900001E-5</v>
      </c>
      <c r="Q38" s="45">
        <v>7.1217427783000002E-5</v>
      </c>
      <c r="R38" s="46" t="s">
        <v>126</v>
      </c>
      <c r="S38" s="45" t="s">
        <v>126</v>
      </c>
      <c r="T38" s="46">
        <v>0.38672030461873202</v>
      </c>
      <c r="U38" s="45">
        <v>0.331309620206238</v>
      </c>
      <c r="V38" s="19"/>
    </row>
    <row r="39" spans="1:29" ht="21" customHeight="1" x14ac:dyDescent="0.3">
      <c r="A39" s="19">
        <v>29</v>
      </c>
      <c r="B39" s="35" t="s">
        <v>98</v>
      </c>
      <c r="D39" s="71" t="s">
        <v>98</v>
      </c>
      <c r="E39" s="72"/>
      <c r="F39" s="50">
        <v>2E-3</v>
      </c>
      <c r="G39" s="51">
        <v>3.0000000000000001E-3</v>
      </c>
      <c r="H39" s="50" t="s">
        <v>126</v>
      </c>
      <c r="I39" s="50" t="s">
        <v>126</v>
      </c>
      <c r="J39" s="52" t="s">
        <v>126</v>
      </c>
      <c r="K39" s="53" t="s">
        <v>126</v>
      </c>
      <c r="L39" s="52" t="s">
        <v>126</v>
      </c>
      <c r="M39" s="53" t="s">
        <v>126</v>
      </c>
      <c r="N39" s="54">
        <v>2E-3</v>
      </c>
      <c r="O39" s="51">
        <v>3.0000000000000001E-3</v>
      </c>
      <c r="P39" s="50" t="s">
        <v>126</v>
      </c>
      <c r="Q39" s="51" t="s">
        <v>126</v>
      </c>
      <c r="R39" s="50" t="s">
        <v>126</v>
      </c>
      <c r="S39" s="51" t="s">
        <v>126</v>
      </c>
      <c r="T39" s="50">
        <v>2E-3</v>
      </c>
      <c r="U39" s="51">
        <v>3.0000000000000001E-3</v>
      </c>
      <c r="V39" s="19"/>
    </row>
    <row r="40" spans="1:29" ht="21" customHeight="1" thickBot="1" x14ac:dyDescent="0.35">
      <c r="A40" s="19">
        <v>30</v>
      </c>
      <c r="B40" s="35" t="s">
        <v>99</v>
      </c>
      <c r="D40" s="71" t="s">
        <v>99</v>
      </c>
      <c r="E40" s="72"/>
      <c r="F40" s="46">
        <v>1.6630039999999999</v>
      </c>
      <c r="G40" s="45">
        <v>1.7027319999999999</v>
      </c>
      <c r="H40" s="46">
        <v>0</v>
      </c>
      <c r="I40" s="46">
        <v>0</v>
      </c>
      <c r="J40" s="47">
        <v>0</v>
      </c>
      <c r="K40" s="48">
        <v>0</v>
      </c>
      <c r="L40" s="47">
        <v>0</v>
      </c>
      <c r="M40" s="48">
        <v>0</v>
      </c>
      <c r="N40" s="49">
        <v>1.6630039999999999</v>
      </c>
      <c r="O40" s="45">
        <v>1.7027319999999999</v>
      </c>
      <c r="P40" s="46">
        <v>0.87667099999999998</v>
      </c>
      <c r="Q40" s="45">
        <v>0.700851</v>
      </c>
      <c r="R40" s="46">
        <v>0</v>
      </c>
      <c r="S40" s="45">
        <v>0</v>
      </c>
      <c r="T40" s="46">
        <v>0.78633299999999995</v>
      </c>
      <c r="U40" s="45">
        <v>1.001881</v>
      </c>
      <c r="V40" s="19"/>
    </row>
    <row r="41" spans="1:29" s="57" customFormat="1" ht="30" customHeight="1" thickBot="1" x14ac:dyDescent="0.35">
      <c r="A41" s="57">
        <v>99</v>
      </c>
      <c r="B41" s="38" t="s">
        <v>100</v>
      </c>
      <c r="C41" s="43"/>
      <c r="D41" s="73" t="s">
        <v>26</v>
      </c>
      <c r="E41" s="74"/>
      <c r="F41" s="58">
        <v>2179.306826322445</v>
      </c>
      <c r="G41" s="59">
        <v>2069.1690275717724</v>
      </c>
      <c r="H41" s="58">
        <v>212.87504541133669</v>
      </c>
      <c r="I41" s="58">
        <v>227.61511012470612</v>
      </c>
      <c r="J41" s="60">
        <v>104.78401926000001</v>
      </c>
      <c r="K41" s="61">
        <v>108.36162546</v>
      </c>
      <c r="L41" s="60">
        <v>104.78401926000001</v>
      </c>
      <c r="M41" s="61">
        <v>108.36162546</v>
      </c>
      <c r="N41" s="62">
        <v>1861.1857139111082</v>
      </c>
      <c r="O41" s="59">
        <v>1732.7210587270665</v>
      </c>
      <c r="P41" s="58">
        <v>473.40323470505149</v>
      </c>
      <c r="Q41" s="59">
        <v>377.87334735042464</v>
      </c>
      <c r="R41" s="58">
        <v>1025.6013114876798</v>
      </c>
      <c r="S41" s="59">
        <v>873.32047709012943</v>
      </c>
      <c r="T41" s="58">
        <v>362.18060061837718</v>
      </c>
      <c r="U41" s="59">
        <v>377.45204017651253</v>
      </c>
      <c r="W41"/>
      <c r="X41"/>
      <c r="Y41"/>
      <c r="Z41"/>
      <c r="AA41"/>
      <c r="AB41"/>
      <c r="AC41"/>
    </row>
    <row r="42" spans="1:29" ht="14.4" x14ac:dyDescent="0.3">
      <c r="K42" s="63"/>
      <c r="M42" s="63"/>
    </row>
    <row r="43" spans="1:29" ht="14.4" x14ac:dyDescent="0.3">
      <c r="D43" s="19" t="s">
        <v>101</v>
      </c>
    </row>
    <row r="44" spans="1:29" ht="14.4" x14ac:dyDescent="0.3">
      <c r="D44" s="19"/>
      <c r="E44" s="19"/>
      <c r="F44" s="19" t="s">
        <v>161</v>
      </c>
      <c r="G44" s="19" t="s">
        <v>161</v>
      </c>
      <c r="H44" s="19" t="s">
        <v>162</v>
      </c>
      <c r="I44" s="19" t="s">
        <v>162</v>
      </c>
      <c r="J44" s="19" t="s">
        <v>163</v>
      </c>
      <c r="K44" s="19" t="s">
        <v>163</v>
      </c>
      <c r="L44" s="19" t="s">
        <v>164</v>
      </c>
      <c r="M44" s="19" t="s">
        <v>164</v>
      </c>
      <c r="N44" s="19" t="s">
        <v>165</v>
      </c>
      <c r="O44" s="19" t="s">
        <v>165</v>
      </c>
      <c r="P44" s="19" t="s">
        <v>166</v>
      </c>
      <c r="Q44" s="19" t="s">
        <v>166</v>
      </c>
      <c r="R44" s="19" t="s">
        <v>167</v>
      </c>
      <c r="S44" s="19" t="s">
        <v>167</v>
      </c>
      <c r="T44" s="19" t="s">
        <v>109</v>
      </c>
      <c r="U44" s="19"/>
      <c r="V44" s="19"/>
      <c r="W44" s="19" t="s">
        <v>168</v>
      </c>
      <c r="X44" s="19" t="s">
        <v>168</v>
      </c>
      <c r="Y44" s="19" t="s">
        <v>169</v>
      </c>
      <c r="Z44" s="19" t="s">
        <v>169</v>
      </c>
      <c r="AA44" s="19" t="s">
        <v>170</v>
      </c>
      <c r="AB44" s="19" t="s">
        <v>170</v>
      </c>
    </row>
    <row r="45" spans="1:29" ht="14.4" x14ac:dyDescent="0.3">
      <c r="D45" s="19"/>
      <c r="E45" s="19"/>
      <c r="F45" s="64">
        <f>TEXT(F50,"YYYYMM")+0</f>
        <v>202106</v>
      </c>
      <c r="G45" s="64">
        <f t="shared" ref="G45:S45" si="3">TEXT(G50,"YYYYMM")+0</f>
        <v>202112</v>
      </c>
      <c r="H45" s="64">
        <f t="shared" si="3"/>
        <v>202106</v>
      </c>
      <c r="I45" s="64">
        <f t="shared" si="3"/>
        <v>202112</v>
      </c>
      <c r="J45" s="64">
        <f t="shared" si="3"/>
        <v>202106</v>
      </c>
      <c r="K45" s="64">
        <f t="shared" si="3"/>
        <v>202112</v>
      </c>
      <c r="L45" s="64">
        <f t="shared" si="3"/>
        <v>202106</v>
      </c>
      <c r="M45" s="64">
        <f t="shared" si="3"/>
        <v>202112</v>
      </c>
      <c r="N45" s="64">
        <f t="shared" si="3"/>
        <v>202106</v>
      </c>
      <c r="O45" s="64">
        <f t="shared" si="3"/>
        <v>202112</v>
      </c>
      <c r="P45" s="64">
        <f t="shared" si="3"/>
        <v>202106</v>
      </c>
      <c r="Q45" s="64">
        <f t="shared" si="3"/>
        <v>202112</v>
      </c>
      <c r="R45" s="64">
        <f t="shared" si="3"/>
        <v>202106</v>
      </c>
      <c r="S45" s="64">
        <f t="shared" si="3"/>
        <v>202112</v>
      </c>
      <c r="T45" s="19"/>
      <c r="U45" s="19"/>
      <c r="V45" s="19"/>
      <c r="W45" s="64">
        <f>TEXT(W50,"YYYYMM")+0</f>
        <v>202106</v>
      </c>
      <c r="X45" s="64">
        <f t="shared" ref="X45:AB45" si="4">TEXT(X50,"YYYYMM")+0</f>
        <v>202112</v>
      </c>
      <c r="Y45" s="64">
        <f t="shared" si="4"/>
        <v>202106</v>
      </c>
      <c r="Z45" s="64">
        <f t="shared" si="4"/>
        <v>202112</v>
      </c>
      <c r="AA45" s="64">
        <f t="shared" si="4"/>
        <v>202106</v>
      </c>
      <c r="AB45" s="64">
        <f t="shared" si="4"/>
        <v>202112</v>
      </c>
    </row>
    <row r="46" spans="1:29" ht="15" customHeight="1" x14ac:dyDescent="0.3">
      <c r="D46" s="90" t="s">
        <v>171</v>
      </c>
      <c r="E46" s="90"/>
      <c r="F46" s="90"/>
      <c r="G46" s="90"/>
      <c r="H46" s="90"/>
      <c r="I46" s="90"/>
      <c r="J46" s="90"/>
      <c r="K46" s="90"/>
      <c r="L46" s="90"/>
      <c r="M46" s="90"/>
      <c r="N46" s="90"/>
      <c r="O46" s="90"/>
      <c r="P46" s="90"/>
      <c r="Q46" s="90"/>
      <c r="R46" s="90"/>
      <c r="S46" s="90"/>
      <c r="U46" s="81" t="s">
        <v>172</v>
      </c>
      <c r="V46" s="81"/>
      <c r="W46" s="81"/>
      <c r="X46" s="81"/>
      <c r="Y46" s="81"/>
      <c r="Z46" s="81"/>
      <c r="AA46" s="81"/>
      <c r="AB46" s="81"/>
    </row>
    <row r="47" spans="1:29" ht="15" customHeight="1" x14ac:dyDescent="0.3">
      <c r="D47" s="90"/>
      <c r="E47" s="90"/>
      <c r="F47" s="90"/>
      <c r="G47" s="90"/>
      <c r="H47" s="90"/>
      <c r="I47" s="90"/>
      <c r="J47" s="90"/>
      <c r="K47" s="90"/>
      <c r="L47" s="90"/>
      <c r="M47" s="90"/>
      <c r="N47" s="90"/>
      <c r="O47" s="90"/>
      <c r="P47" s="90"/>
      <c r="Q47" s="90"/>
      <c r="R47" s="90"/>
      <c r="S47" s="90"/>
      <c r="U47" s="81"/>
      <c r="V47" s="81"/>
      <c r="W47" s="81"/>
      <c r="X47" s="81"/>
      <c r="Y47" s="81"/>
      <c r="Z47" s="81"/>
      <c r="AA47" s="81"/>
      <c r="AB47" s="81"/>
    </row>
    <row r="48" spans="1:29" ht="21" customHeight="1" x14ac:dyDescent="0.3">
      <c r="D48" s="76" t="s">
        <v>69</v>
      </c>
      <c r="E48" s="76"/>
      <c r="F48" s="83" t="s">
        <v>115</v>
      </c>
      <c r="G48" s="84"/>
      <c r="H48" s="87" t="s">
        <v>73</v>
      </c>
      <c r="I48" s="87"/>
      <c r="J48" s="87"/>
      <c r="K48" s="87"/>
      <c r="L48" s="87"/>
      <c r="M48" s="87"/>
      <c r="N48" s="87"/>
      <c r="O48" s="87"/>
      <c r="P48" s="87"/>
      <c r="Q48" s="87"/>
      <c r="R48" s="87"/>
      <c r="S48" s="87"/>
      <c r="U48" s="81"/>
      <c r="V48" s="81"/>
      <c r="W48" s="81"/>
      <c r="X48" s="81"/>
      <c r="Y48" s="81"/>
      <c r="Z48" s="81"/>
      <c r="AA48" s="81"/>
      <c r="AB48" s="81"/>
    </row>
    <row r="49" spans="1:29" ht="48" customHeight="1" x14ac:dyDescent="0.3">
      <c r="D49" s="82"/>
      <c r="E49" s="82"/>
      <c r="F49" s="85"/>
      <c r="G49" s="86"/>
      <c r="H49" s="88" t="s">
        <v>116</v>
      </c>
      <c r="I49" s="89"/>
      <c r="J49" s="88" t="s">
        <v>117</v>
      </c>
      <c r="K49" s="89"/>
      <c r="L49" s="88" t="s">
        <v>118</v>
      </c>
      <c r="M49" s="89"/>
      <c r="N49" s="88" t="s">
        <v>119</v>
      </c>
      <c r="O49" s="89"/>
      <c r="P49" s="88" t="s">
        <v>77</v>
      </c>
      <c r="Q49" s="89"/>
      <c r="R49" s="88" t="s">
        <v>78</v>
      </c>
      <c r="S49" s="89"/>
      <c r="U49" s="76" t="s">
        <v>69</v>
      </c>
      <c r="V49" s="77"/>
      <c r="W49" s="78" t="s">
        <v>120</v>
      </c>
      <c r="X49" s="79"/>
      <c r="Y49" s="78" t="s">
        <v>121</v>
      </c>
      <c r="Z49" s="79"/>
      <c r="AA49" s="78" t="s">
        <v>122</v>
      </c>
      <c r="AB49" s="80"/>
    </row>
    <row r="50" spans="1:29" s="57" customFormat="1" ht="18" x14ac:dyDescent="0.3">
      <c r="C50" s="43"/>
      <c r="D50" s="39"/>
      <c r="E50" s="40"/>
      <c r="F50" s="41">
        <v>44377</v>
      </c>
      <c r="G50" s="42">
        <v>44561</v>
      </c>
      <c r="H50" s="41">
        <v>44377</v>
      </c>
      <c r="I50" s="42">
        <v>44561</v>
      </c>
      <c r="J50" s="41">
        <v>44377</v>
      </c>
      <c r="K50" s="42">
        <v>44561</v>
      </c>
      <c r="L50" s="41">
        <v>44377</v>
      </c>
      <c r="M50" s="42">
        <v>44561</v>
      </c>
      <c r="N50" s="41">
        <v>44377</v>
      </c>
      <c r="O50" s="42">
        <v>44561</v>
      </c>
      <c r="P50" s="41">
        <v>44377</v>
      </c>
      <c r="Q50" s="42">
        <v>44561</v>
      </c>
      <c r="R50" s="41">
        <v>44377</v>
      </c>
      <c r="S50" s="42">
        <v>44561</v>
      </c>
      <c r="T50" s="43"/>
      <c r="U50" s="39"/>
      <c r="V50" s="40"/>
      <c r="W50" s="41">
        <v>44377</v>
      </c>
      <c r="X50" s="42">
        <v>44561</v>
      </c>
      <c r="Y50" s="41">
        <v>44377</v>
      </c>
      <c r="Z50" s="42">
        <v>44561</v>
      </c>
      <c r="AA50" s="41">
        <v>44377</v>
      </c>
      <c r="AB50" s="42">
        <v>44561</v>
      </c>
      <c r="AC50" s="43"/>
    </row>
    <row r="51" spans="1:29" ht="21" customHeight="1" x14ac:dyDescent="0.3">
      <c r="A51" s="19">
        <v>1</v>
      </c>
      <c r="B51" s="35" t="s">
        <v>8</v>
      </c>
      <c r="D51" s="71" t="s">
        <v>8</v>
      </c>
      <c r="E51" s="72"/>
      <c r="F51" s="46">
        <v>1329.3487907799999</v>
      </c>
      <c r="G51" s="45">
        <v>1572.6510819499999</v>
      </c>
      <c r="H51" s="46">
        <v>6.5068169999999999</v>
      </c>
      <c r="I51" s="45">
        <v>19.77413</v>
      </c>
      <c r="J51" s="46">
        <v>1.50739527</v>
      </c>
      <c r="K51" s="45">
        <v>1.97960197</v>
      </c>
      <c r="L51" s="46">
        <v>50.579449020000006</v>
      </c>
      <c r="M51" s="45">
        <v>93.109947019999993</v>
      </c>
      <c r="N51" s="46">
        <v>16.317768999999998</v>
      </c>
      <c r="O51" s="45">
        <v>17.319082000000002</v>
      </c>
      <c r="P51" s="46">
        <v>643.87786587999994</v>
      </c>
      <c r="Q51" s="45">
        <v>770.41742791000013</v>
      </c>
      <c r="R51" s="46">
        <v>610.55949460999989</v>
      </c>
      <c r="S51" s="45">
        <v>670.0508930499999</v>
      </c>
      <c r="U51" s="71" t="s">
        <v>8</v>
      </c>
      <c r="V51" s="72"/>
      <c r="W51" s="46">
        <v>316.03104124999999</v>
      </c>
      <c r="X51" s="45">
        <v>375.06759711000001</v>
      </c>
      <c r="Y51" s="49">
        <v>85.121879129999996</v>
      </c>
      <c r="Z51" s="45">
        <v>67.880663920000003</v>
      </c>
      <c r="AA51" s="49">
        <v>11.040610350000001</v>
      </c>
      <c r="AB51" s="45">
        <v>13.15229596</v>
      </c>
    </row>
    <row r="52" spans="1:29" ht="21" customHeight="1" x14ac:dyDescent="0.3">
      <c r="A52" s="19">
        <v>2</v>
      </c>
      <c r="B52" s="35" t="s">
        <v>79</v>
      </c>
      <c r="D52" s="71" t="s">
        <v>79</v>
      </c>
      <c r="E52" s="72"/>
      <c r="F52" s="54">
        <v>4.8753782499999998</v>
      </c>
      <c r="G52" s="51">
        <v>6.5479320500000009</v>
      </c>
      <c r="H52" s="50" t="s">
        <v>126</v>
      </c>
      <c r="I52" s="51" t="s">
        <v>126</v>
      </c>
      <c r="J52" s="50">
        <v>4.2140999999999998E-2</v>
      </c>
      <c r="K52" s="51">
        <v>5.5626000000000002E-2</v>
      </c>
      <c r="L52" s="50">
        <v>0.73791899999999999</v>
      </c>
      <c r="M52" s="51">
        <v>3.2009989999999999</v>
      </c>
      <c r="N52" s="50" t="s">
        <v>126</v>
      </c>
      <c r="O52" s="51" t="s">
        <v>126</v>
      </c>
      <c r="P52" s="50">
        <v>4.4339999999999996E-3</v>
      </c>
      <c r="Q52" s="51">
        <v>0</v>
      </c>
      <c r="R52" s="50">
        <v>4.0908852500000004</v>
      </c>
      <c r="S52" s="51">
        <v>3.2913070499999999</v>
      </c>
      <c r="U52" s="71" t="s">
        <v>79</v>
      </c>
      <c r="V52" s="72"/>
      <c r="W52" s="50">
        <v>7.1041319999999999</v>
      </c>
      <c r="X52" s="51">
        <v>1.7721519999999999</v>
      </c>
      <c r="Y52" s="54">
        <v>3.957849</v>
      </c>
      <c r="Z52" s="51">
        <v>5.1452580000000001</v>
      </c>
      <c r="AA52" s="54">
        <v>1.57795</v>
      </c>
      <c r="AB52" s="51">
        <v>3.0200000000000002E-4</v>
      </c>
    </row>
    <row r="53" spans="1:29" ht="21" customHeight="1" x14ac:dyDescent="0.3">
      <c r="A53" s="19">
        <v>3</v>
      </c>
      <c r="B53" s="35" t="s">
        <v>12</v>
      </c>
      <c r="D53" s="71" t="s">
        <v>12</v>
      </c>
      <c r="E53" s="72"/>
      <c r="F53" s="49">
        <v>3.093363329583803</v>
      </c>
      <c r="G53" s="45">
        <v>4.2269148174659987</v>
      </c>
      <c r="H53" s="46">
        <v>0</v>
      </c>
      <c r="I53" s="45">
        <v>0</v>
      </c>
      <c r="J53" s="46">
        <v>1.2271193373556E-2</v>
      </c>
      <c r="K53" s="45">
        <v>1.4316392269148E-2</v>
      </c>
      <c r="L53" s="46">
        <v>0</v>
      </c>
      <c r="M53" s="45">
        <v>0</v>
      </c>
      <c r="N53" s="46">
        <v>0</v>
      </c>
      <c r="O53" s="45">
        <v>0</v>
      </c>
      <c r="P53" s="46">
        <v>0</v>
      </c>
      <c r="Q53" s="45">
        <v>0</v>
      </c>
      <c r="R53" s="46">
        <v>3.081092136210247</v>
      </c>
      <c r="S53" s="45">
        <v>4.2125984251968509</v>
      </c>
      <c r="U53" s="71" t="s">
        <v>12</v>
      </c>
      <c r="V53" s="72"/>
      <c r="W53" s="46">
        <v>6.3912465487268991E-2</v>
      </c>
      <c r="X53" s="45">
        <v>5.1129972389810001E-3</v>
      </c>
      <c r="Y53" s="49">
        <v>0</v>
      </c>
      <c r="Z53" s="45">
        <v>0</v>
      </c>
      <c r="AA53" s="49">
        <v>0</v>
      </c>
      <c r="AB53" s="45">
        <v>0</v>
      </c>
    </row>
    <row r="54" spans="1:29" ht="21" customHeight="1" x14ac:dyDescent="0.3">
      <c r="A54" s="19">
        <v>4</v>
      </c>
      <c r="B54" s="35" t="s">
        <v>13</v>
      </c>
      <c r="D54" s="71" t="s">
        <v>13</v>
      </c>
      <c r="E54" s="72"/>
      <c r="F54" s="54">
        <v>15.068797</v>
      </c>
      <c r="G54" s="51">
        <v>18.890121000000001</v>
      </c>
      <c r="H54" s="50" t="s">
        <v>126</v>
      </c>
      <c r="I54" s="51" t="s">
        <v>126</v>
      </c>
      <c r="J54" s="50" t="s">
        <v>126</v>
      </c>
      <c r="K54" s="51" t="s">
        <v>126</v>
      </c>
      <c r="L54" s="50" t="s">
        <v>126</v>
      </c>
      <c r="M54" s="51" t="s">
        <v>126</v>
      </c>
      <c r="N54" s="50">
        <v>1.3705999999999999E-2</v>
      </c>
      <c r="O54" s="51">
        <v>1.3190000000000001E-3</v>
      </c>
      <c r="P54" s="50">
        <v>2.3778670000000002</v>
      </c>
      <c r="Q54" s="51">
        <v>2.6798950000000001</v>
      </c>
      <c r="R54" s="50">
        <v>12.677224000000001</v>
      </c>
      <c r="S54" s="51">
        <v>16.208907</v>
      </c>
      <c r="U54" s="71" t="s">
        <v>13</v>
      </c>
      <c r="V54" s="72"/>
      <c r="W54" s="50">
        <v>2.683E-2</v>
      </c>
      <c r="X54" s="51">
        <v>2.6953999999999999E-2</v>
      </c>
      <c r="Y54" s="54">
        <v>3.2164999999999999E-2</v>
      </c>
      <c r="Z54" s="51">
        <v>4.2064999999999998E-2</v>
      </c>
      <c r="AA54" s="54" t="s">
        <v>126</v>
      </c>
      <c r="AB54" s="51" t="s">
        <v>126</v>
      </c>
    </row>
    <row r="55" spans="1:29" ht="21" customHeight="1" x14ac:dyDescent="0.3">
      <c r="A55" s="19">
        <v>5</v>
      </c>
      <c r="B55" s="35" t="s">
        <v>80</v>
      </c>
      <c r="D55" s="71" t="s">
        <v>80</v>
      </c>
      <c r="E55" s="72"/>
      <c r="F55" s="49">
        <v>5.8179336942875075</v>
      </c>
      <c r="G55" s="45">
        <v>5.8733269772306702</v>
      </c>
      <c r="H55" s="46">
        <v>0</v>
      </c>
      <c r="I55" s="45">
        <v>0</v>
      </c>
      <c r="J55" s="46">
        <v>1.1394263967357E-2</v>
      </c>
      <c r="K55" s="45">
        <v>1.6200056319896999E-2</v>
      </c>
      <c r="L55" s="46">
        <v>0</v>
      </c>
      <c r="M55" s="45">
        <v>0</v>
      </c>
      <c r="N55" s="46">
        <v>0</v>
      </c>
      <c r="O55" s="45">
        <v>0</v>
      </c>
      <c r="P55" s="46">
        <v>5.3196798493410002E-3</v>
      </c>
      <c r="Q55" s="45">
        <v>6.43615737388E-4</v>
      </c>
      <c r="R55" s="46">
        <v>5.8012197504708105</v>
      </c>
      <c r="S55" s="45">
        <v>5.8564833454018821</v>
      </c>
      <c r="U55" s="71" t="s">
        <v>80</v>
      </c>
      <c r="V55" s="72"/>
      <c r="W55" s="46">
        <v>8.2543296060891418</v>
      </c>
      <c r="X55" s="45">
        <v>3.555401762008207</v>
      </c>
      <c r="Y55" s="49">
        <v>0</v>
      </c>
      <c r="Z55" s="45">
        <v>0</v>
      </c>
      <c r="AA55" s="49">
        <v>1.3951381826742</v>
      </c>
      <c r="AB55" s="45">
        <v>3.0243784697099997E-4</v>
      </c>
    </row>
    <row r="56" spans="1:29" ht="21" customHeight="1" x14ac:dyDescent="0.3">
      <c r="A56" s="19">
        <v>6</v>
      </c>
      <c r="B56" s="35" t="s">
        <v>15</v>
      </c>
      <c r="D56" s="71" t="s">
        <v>15</v>
      </c>
      <c r="E56" s="72"/>
      <c r="F56" s="54">
        <v>668.66940859284398</v>
      </c>
      <c r="G56" s="51">
        <v>98.10411629937559</v>
      </c>
      <c r="H56" s="50">
        <v>429.33216226000002</v>
      </c>
      <c r="I56" s="51">
        <v>2.9403856800000003</v>
      </c>
      <c r="J56" s="50">
        <v>9.0656890000000004E-2</v>
      </c>
      <c r="K56" s="51">
        <v>0.13418289999999999</v>
      </c>
      <c r="L56" s="50">
        <v>174.71390081999999</v>
      </c>
      <c r="M56" s="51">
        <v>67.368273370000011</v>
      </c>
      <c r="N56" s="50">
        <v>42.179197680463503</v>
      </c>
      <c r="O56" s="51">
        <v>5.2947459734963509</v>
      </c>
      <c r="P56" s="50">
        <v>0.29380241570469506</v>
      </c>
      <c r="Q56" s="51">
        <v>0.23278717537320098</v>
      </c>
      <c r="R56" s="50">
        <v>22.059688526675998</v>
      </c>
      <c r="S56" s="51">
        <v>22.133741200505998</v>
      </c>
      <c r="U56" s="71" t="s">
        <v>15</v>
      </c>
      <c r="V56" s="72"/>
      <c r="W56" s="50">
        <v>23.085254669999998</v>
      </c>
      <c r="X56" s="51">
        <v>18.890997990000002</v>
      </c>
      <c r="Y56" s="54">
        <v>10.942032572913391</v>
      </c>
      <c r="Z56" s="51">
        <v>3.1670108094543017</v>
      </c>
      <c r="AA56" s="54">
        <v>52.788820876151576</v>
      </c>
      <c r="AB56" s="51">
        <v>35.691502884090859</v>
      </c>
    </row>
    <row r="57" spans="1:29" ht="21" customHeight="1" x14ac:dyDescent="0.3">
      <c r="A57" s="19">
        <v>7</v>
      </c>
      <c r="B57" s="35" t="s">
        <v>81</v>
      </c>
      <c r="D57" s="71" t="s">
        <v>81</v>
      </c>
      <c r="E57" s="72"/>
      <c r="F57" s="49">
        <v>0.29526065732497697</v>
      </c>
      <c r="G57" s="45">
        <v>0.26819334355333202</v>
      </c>
      <c r="H57" s="46" t="s">
        <v>126</v>
      </c>
      <c r="I57" s="45" t="s">
        <v>126</v>
      </c>
      <c r="J57" s="46" t="s">
        <v>126</v>
      </c>
      <c r="K57" s="45" t="s">
        <v>126</v>
      </c>
      <c r="L57" s="46" t="s">
        <v>126</v>
      </c>
      <c r="M57" s="45" t="s">
        <v>126</v>
      </c>
      <c r="N57" s="46" t="s">
        <v>126</v>
      </c>
      <c r="O57" s="45" t="s">
        <v>126</v>
      </c>
      <c r="P57" s="46" t="s">
        <v>126</v>
      </c>
      <c r="Q57" s="45" t="s">
        <v>126</v>
      </c>
      <c r="R57" s="46">
        <v>0.29526065732497697</v>
      </c>
      <c r="S57" s="45">
        <v>0.26819334355333202</v>
      </c>
      <c r="U57" s="71" t="s">
        <v>81</v>
      </c>
      <c r="V57" s="72"/>
      <c r="W57" s="46">
        <v>1.709413410075038</v>
      </c>
      <c r="X57" s="45">
        <v>9.4131569038779991E-3</v>
      </c>
      <c r="Y57" s="49" t="s">
        <v>126</v>
      </c>
      <c r="Z57" s="45" t="s">
        <v>126</v>
      </c>
      <c r="AA57" s="49" t="s">
        <v>126</v>
      </c>
      <c r="AB57" s="45" t="s">
        <v>126</v>
      </c>
    </row>
    <row r="58" spans="1:29" ht="21" customHeight="1" x14ac:dyDescent="0.3">
      <c r="A58" s="19">
        <v>8</v>
      </c>
      <c r="B58" s="35" t="s">
        <v>82</v>
      </c>
      <c r="D58" s="71" t="s">
        <v>82</v>
      </c>
      <c r="E58" s="72"/>
      <c r="F58" s="54">
        <v>10.017552859999999</v>
      </c>
      <c r="G58" s="51">
        <v>11.219638338699999</v>
      </c>
      <c r="H58" s="50">
        <v>0</v>
      </c>
      <c r="I58" s="51">
        <v>0</v>
      </c>
      <c r="J58" s="50">
        <v>1.3285079999999999E-2</v>
      </c>
      <c r="K58" s="51">
        <v>2.6039659999999999E-2</v>
      </c>
      <c r="L58" s="50">
        <v>0</v>
      </c>
      <c r="M58" s="51">
        <v>0</v>
      </c>
      <c r="N58" s="50">
        <v>0</v>
      </c>
      <c r="O58" s="51">
        <v>0</v>
      </c>
      <c r="P58" s="50">
        <v>0</v>
      </c>
      <c r="Q58" s="51">
        <v>3.9000000000000002E-7</v>
      </c>
      <c r="R58" s="50">
        <v>10.004267779999999</v>
      </c>
      <c r="S58" s="51">
        <v>11.193598288699999</v>
      </c>
      <c r="U58" s="71" t="s">
        <v>82</v>
      </c>
      <c r="V58" s="72"/>
      <c r="W58" s="50">
        <v>6.8109899999999994E-3</v>
      </c>
      <c r="X58" s="51">
        <v>5.6962200000000001E-3</v>
      </c>
      <c r="Y58" s="54" t="s">
        <v>126</v>
      </c>
      <c r="Z58" s="51" t="s">
        <v>126</v>
      </c>
      <c r="AA58" s="54" t="s">
        <v>126</v>
      </c>
      <c r="AB58" s="51" t="s">
        <v>126</v>
      </c>
    </row>
    <row r="59" spans="1:29" ht="21" customHeight="1" x14ac:dyDescent="0.3">
      <c r="A59" s="19">
        <v>9</v>
      </c>
      <c r="B59" s="35" t="s">
        <v>83</v>
      </c>
      <c r="D59" s="71" t="s">
        <v>83</v>
      </c>
      <c r="E59" s="72"/>
      <c r="F59" s="49">
        <v>53.769786000000003</v>
      </c>
      <c r="G59" s="45">
        <v>62.352037780000003</v>
      </c>
      <c r="H59" s="46" t="s">
        <v>126</v>
      </c>
      <c r="I59" s="45" t="s">
        <v>126</v>
      </c>
      <c r="J59" s="46" t="s">
        <v>126</v>
      </c>
      <c r="K59" s="45" t="s">
        <v>126</v>
      </c>
      <c r="L59" s="46" t="s">
        <v>126</v>
      </c>
      <c r="M59" s="45" t="s">
        <v>126</v>
      </c>
      <c r="N59" s="46">
        <v>0.68500000000000005</v>
      </c>
      <c r="O59" s="45">
        <v>0.69199999999999995</v>
      </c>
      <c r="P59" s="46">
        <v>0.11899999999999999</v>
      </c>
      <c r="Q59" s="45">
        <v>0.11899999999999999</v>
      </c>
      <c r="R59" s="46">
        <v>52.965786000000001</v>
      </c>
      <c r="S59" s="45">
        <v>61.541037780000003</v>
      </c>
      <c r="U59" s="71" t="s">
        <v>83</v>
      </c>
      <c r="V59" s="72"/>
      <c r="W59" s="46">
        <v>0.16822999999999999</v>
      </c>
      <c r="X59" s="45">
        <v>0.13742654000000001</v>
      </c>
      <c r="Y59" s="49">
        <v>0</v>
      </c>
      <c r="Z59" s="45">
        <v>1</v>
      </c>
      <c r="AA59" s="49">
        <v>0.33800000000000002</v>
      </c>
      <c r="AB59" s="45">
        <v>10.576000000000001</v>
      </c>
    </row>
    <row r="60" spans="1:29" ht="21" customHeight="1" x14ac:dyDescent="0.3">
      <c r="A60" s="19">
        <v>10</v>
      </c>
      <c r="B60" s="35" t="s">
        <v>84</v>
      </c>
      <c r="D60" s="71" t="s">
        <v>84</v>
      </c>
      <c r="E60" s="72"/>
      <c r="F60" s="54">
        <v>0.56880383999999995</v>
      </c>
      <c r="G60" s="51">
        <v>0.48731663000000003</v>
      </c>
      <c r="H60" s="50" t="s">
        <v>126</v>
      </c>
      <c r="I60" s="51" t="s">
        <v>126</v>
      </c>
      <c r="J60" s="50" t="s">
        <v>126</v>
      </c>
      <c r="K60" s="51" t="s">
        <v>126</v>
      </c>
      <c r="L60" s="50" t="s">
        <v>126</v>
      </c>
      <c r="M60" s="51" t="s">
        <v>126</v>
      </c>
      <c r="N60" s="50" t="s">
        <v>126</v>
      </c>
      <c r="O60" s="51" t="s">
        <v>126</v>
      </c>
      <c r="P60" s="50">
        <v>6.8999999999999997E-5</v>
      </c>
      <c r="Q60" s="51">
        <v>7.2000000000000002E-5</v>
      </c>
      <c r="R60" s="50">
        <v>0.56873483999999996</v>
      </c>
      <c r="S60" s="51">
        <v>0.48724463000000001</v>
      </c>
      <c r="U60" s="71" t="s">
        <v>84</v>
      </c>
      <c r="V60" s="72"/>
      <c r="W60" s="50">
        <v>1.2462000000000001E-2</v>
      </c>
      <c r="X60" s="51">
        <v>1.2581E-2</v>
      </c>
      <c r="Y60" s="54" t="s">
        <v>126</v>
      </c>
      <c r="Z60" s="51" t="s">
        <v>126</v>
      </c>
      <c r="AA60" s="54" t="s">
        <v>126</v>
      </c>
      <c r="AB60" s="51" t="s">
        <v>126</v>
      </c>
    </row>
    <row r="61" spans="1:29" ht="21" customHeight="1" x14ac:dyDescent="0.3">
      <c r="A61" s="19">
        <v>11</v>
      </c>
      <c r="B61" s="35" t="s">
        <v>11</v>
      </c>
      <c r="D61" s="71" t="s">
        <v>11</v>
      </c>
      <c r="E61" s="72"/>
      <c r="F61" s="49">
        <v>303.90224982000001</v>
      </c>
      <c r="G61" s="45">
        <v>52.997789750000003</v>
      </c>
      <c r="H61" s="46">
        <v>295.76114699999999</v>
      </c>
      <c r="I61" s="45">
        <v>0</v>
      </c>
      <c r="J61" s="46">
        <v>0</v>
      </c>
      <c r="K61" s="45">
        <v>0</v>
      </c>
      <c r="L61" s="46">
        <v>0</v>
      </c>
      <c r="M61" s="45">
        <v>43.968000000000004</v>
      </c>
      <c r="N61" s="46">
        <v>2.1907329999999998</v>
      </c>
      <c r="O61" s="45">
        <v>1.9229529999999999</v>
      </c>
      <c r="P61" s="46">
        <v>8.7096000000000007E-2</v>
      </c>
      <c r="Q61" s="45">
        <v>8.4469999999999996E-3</v>
      </c>
      <c r="R61" s="46">
        <v>5.8632738199999999</v>
      </c>
      <c r="S61" s="45">
        <v>7.0983897499999999</v>
      </c>
      <c r="U61" s="71" t="s">
        <v>11</v>
      </c>
      <c r="V61" s="72"/>
      <c r="W61" s="46">
        <v>5.0259999999999999E-2</v>
      </c>
      <c r="X61" s="45">
        <v>6.647386999999999E-2</v>
      </c>
      <c r="Y61" s="49">
        <v>0</v>
      </c>
      <c r="Z61" s="45">
        <v>0</v>
      </c>
      <c r="AA61" s="49">
        <v>0</v>
      </c>
      <c r="AB61" s="45">
        <v>0</v>
      </c>
    </row>
    <row r="62" spans="1:29" ht="21" customHeight="1" x14ac:dyDescent="0.3">
      <c r="A62" s="19">
        <v>12</v>
      </c>
      <c r="B62" s="35" t="s">
        <v>85</v>
      </c>
      <c r="D62" s="71" t="s">
        <v>85</v>
      </c>
      <c r="E62" s="72"/>
      <c r="F62" s="54" t="s">
        <v>126</v>
      </c>
      <c r="G62" s="51" t="s">
        <v>126</v>
      </c>
      <c r="H62" s="50" t="s">
        <v>126</v>
      </c>
      <c r="I62" s="51" t="s">
        <v>126</v>
      </c>
      <c r="J62" s="50" t="s">
        <v>126</v>
      </c>
      <c r="K62" s="51" t="s">
        <v>126</v>
      </c>
      <c r="L62" s="50" t="s">
        <v>126</v>
      </c>
      <c r="M62" s="51" t="s">
        <v>126</v>
      </c>
      <c r="N62" s="50" t="s">
        <v>126</v>
      </c>
      <c r="O62" s="51" t="s">
        <v>126</v>
      </c>
      <c r="P62" s="50" t="s">
        <v>126</v>
      </c>
      <c r="Q62" s="51" t="s">
        <v>126</v>
      </c>
      <c r="R62" s="50" t="s">
        <v>126</v>
      </c>
      <c r="S62" s="51" t="s">
        <v>126</v>
      </c>
      <c r="U62" s="71" t="s">
        <v>85</v>
      </c>
      <c r="V62" s="72"/>
      <c r="W62" s="50" t="s">
        <v>126</v>
      </c>
      <c r="X62" s="51" t="s">
        <v>126</v>
      </c>
      <c r="Y62" s="54" t="s">
        <v>126</v>
      </c>
      <c r="Z62" s="51" t="s">
        <v>126</v>
      </c>
      <c r="AA62" s="54" t="s">
        <v>126</v>
      </c>
      <c r="AB62" s="51" t="s">
        <v>126</v>
      </c>
    </row>
    <row r="63" spans="1:29" ht="21" customHeight="1" x14ac:dyDescent="0.3">
      <c r="A63" s="19">
        <v>13</v>
      </c>
      <c r="B63" s="35" t="s">
        <v>86</v>
      </c>
      <c r="D63" s="71" t="s">
        <v>86</v>
      </c>
      <c r="E63" s="72"/>
      <c r="F63" s="49">
        <v>0.503626371924766</v>
      </c>
      <c r="G63" s="45">
        <v>0.67866704055564397</v>
      </c>
      <c r="H63" s="46" t="s">
        <v>126</v>
      </c>
      <c r="I63" s="45" t="s">
        <v>126</v>
      </c>
      <c r="J63" s="46" t="s">
        <v>126</v>
      </c>
      <c r="K63" s="45" t="s">
        <v>126</v>
      </c>
      <c r="L63" s="46" t="s">
        <v>126</v>
      </c>
      <c r="M63" s="45" t="s">
        <v>126</v>
      </c>
      <c r="N63" s="46" t="s">
        <v>126</v>
      </c>
      <c r="O63" s="45" t="s">
        <v>126</v>
      </c>
      <c r="P63" s="46" t="s">
        <v>126</v>
      </c>
      <c r="Q63" s="45" t="s">
        <v>126</v>
      </c>
      <c r="R63" s="46">
        <v>0.503626371924766</v>
      </c>
      <c r="S63" s="45">
        <v>0.67866704055564397</v>
      </c>
      <c r="U63" s="71" t="s">
        <v>86</v>
      </c>
      <c r="V63" s="72"/>
      <c r="W63" s="46">
        <v>2.638660849251798</v>
      </c>
      <c r="X63" s="45">
        <v>1.668426853478099</v>
      </c>
      <c r="Y63" s="49" t="s">
        <v>126</v>
      </c>
      <c r="Z63" s="45" t="s">
        <v>126</v>
      </c>
      <c r="AA63" s="49" t="s">
        <v>126</v>
      </c>
      <c r="AB63" s="45" t="s">
        <v>126</v>
      </c>
    </row>
    <row r="64" spans="1:29" ht="21" customHeight="1" x14ac:dyDescent="0.3">
      <c r="A64" s="19">
        <v>14</v>
      </c>
      <c r="B64" s="35" t="s">
        <v>7</v>
      </c>
      <c r="D64" s="71" t="s">
        <v>7</v>
      </c>
      <c r="E64" s="72"/>
      <c r="F64" s="54">
        <v>2.811414794699727</v>
      </c>
      <c r="G64" s="51">
        <v>2.4427543703783949</v>
      </c>
      <c r="H64" s="50">
        <v>0</v>
      </c>
      <c r="I64" s="51">
        <v>0</v>
      </c>
      <c r="J64" s="50">
        <v>0</v>
      </c>
      <c r="K64" s="51">
        <v>0</v>
      </c>
      <c r="L64" s="50">
        <v>0</v>
      </c>
      <c r="M64" s="51">
        <v>0</v>
      </c>
      <c r="N64" s="50">
        <v>0</v>
      </c>
      <c r="O64" s="51">
        <v>0</v>
      </c>
      <c r="P64" s="50">
        <v>5.2802860555049994E-3</v>
      </c>
      <c r="Q64" s="51">
        <v>8.4704623635499998E-4</v>
      </c>
      <c r="R64" s="50">
        <v>2.8061345086442229</v>
      </c>
      <c r="S64" s="51">
        <v>2.4419073241420399</v>
      </c>
      <c r="U64" s="71" t="s">
        <v>7</v>
      </c>
      <c r="V64" s="72"/>
      <c r="W64" s="50">
        <v>7.3270848498634994E-2</v>
      </c>
      <c r="X64" s="51">
        <v>1.8610271134104E-2</v>
      </c>
      <c r="Y64" s="54">
        <v>0</v>
      </c>
      <c r="Z64" s="51">
        <v>0</v>
      </c>
      <c r="AA64" s="54">
        <v>0</v>
      </c>
      <c r="AB64" s="51">
        <v>0</v>
      </c>
    </row>
    <row r="65" spans="1:28" ht="21" customHeight="1" x14ac:dyDescent="0.3">
      <c r="A65" s="19">
        <v>15</v>
      </c>
      <c r="B65" s="35" t="s">
        <v>87</v>
      </c>
      <c r="D65" s="71" t="s">
        <v>87</v>
      </c>
      <c r="E65" s="72"/>
      <c r="F65" s="49">
        <v>2.7614999999999996E-4</v>
      </c>
      <c r="G65" s="45">
        <v>8.5866999999999996E-4</v>
      </c>
      <c r="H65" s="46" t="s">
        <v>126</v>
      </c>
      <c r="I65" s="45" t="s">
        <v>126</v>
      </c>
      <c r="J65" s="46" t="s">
        <v>126</v>
      </c>
      <c r="K65" s="45" t="s">
        <v>126</v>
      </c>
      <c r="L65" s="46" t="s">
        <v>126</v>
      </c>
      <c r="M65" s="45" t="s">
        <v>126</v>
      </c>
      <c r="N65" s="46" t="s">
        <v>126</v>
      </c>
      <c r="O65" s="45" t="s">
        <v>126</v>
      </c>
      <c r="P65" s="46" t="s">
        <v>126</v>
      </c>
      <c r="Q65" s="45" t="s">
        <v>126</v>
      </c>
      <c r="R65" s="46">
        <v>2.7614999999999996E-4</v>
      </c>
      <c r="S65" s="45">
        <v>8.5866999999999996E-4</v>
      </c>
      <c r="U65" s="71" t="s">
        <v>87</v>
      </c>
      <c r="V65" s="72"/>
      <c r="W65" s="46">
        <v>0</v>
      </c>
      <c r="X65" s="45">
        <v>0</v>
      </c>
      <c r="Y65" s="49">
        <v>0</v>
      </c>
      <c r="Z65" s="45">
        <v>0</v>
      </c>
      <c r="AA65" s="49">
        <v>1.09768596</v>
      </c>
      <c r="AB65" s="45">
        <v>0.41166519000000001</v>
      </c>
    </row>
    <row r="66" spans="1:28" ht="21" customHeight="1" x14ac:dyDescent="0.3">
      <c r="A66" s="19">
        <v>16</v>
      </c>
      <c r="B66" s="35" t="s">
        <v>88</v>
      </c>
      <c r="D66" s="71" t="s">
        <v>88</v>
      </c>
      <c r="E66" s="72"/>
      <c r="F66" s="54" t="s">
        <v>126</v>
      </c>
      <c r="G66" s="51" t="s">
        <v>126</v>
      </c>
      <c r="H66" s="50" t="s">
        <v>126</v>
      </c>
      <c r="I66" s="51" t="s">
        <v>126</v>
      </c>
      <c r="J66" s="50" t="s">
        <v>126</v>
      </c>
      <c r="K66" s="51" t="s">
        <v>126</v>
      </c>
      <c r="L66" s="50" t="s">
        <v>126</v>
      </c>
      <c r="M66" s="51" t="s">
        <v>126</v>
      </c>
      <c r="N66" s="50" t="s">
        <v>126</v>
      </c>
      <c r="O66" s="51" t="s">
        <v>126</v>
      </c>
      <c r="P66" s="50" t="s">
        <v>126</v>
      </c>
      <c r="Q66" s="51" t="s">
        <v>126</v>
      </c>
      <c r="R66" s="50" t="s">
        <v>126</v>
      </c>
      <c r="S66" s="51" t="s">
        <v>126</v>
      </c>
      <c r="U66" s="71" t="s">
        <v>88</v>
      </c>
      <c r="V66" s="72"/>
      <c r="W66" s="50" t="s">
        <v>126</v>
      </c>
      <c r="X66" s="51" t="s">
        <v>126</v>
      </c>
      <c r="Y66" s="54" t="s">
        <v>126</v>
      </c>
      <c r="Z66" s="51" t="s">
        <v>126</v>
      </c>
      <c r="AA66" s="54" t="s">
        <v>126</v>
      </c>
      <c r="AB66" s="51" t="s">
        <v>126</v>
      </c>
    </row>
    <row r="67" spans="1:28" ht="21" customHeight="1" x14ac:dyDescent="0.3">
      <c r="A67" s="19">
        <v>17</v>
      </c>
      <c r="B67" s="35" t="s">
        <v>9</v>
      </c>
      <c r="D67" s="71" t="s">
        <v>9</v>
      </c>
      <c r="E67" s="72"/>
      <c r="F67" s="49">
        <v>35.177236999999998</v>
      </c>
      <c r="G67" s="45">
        <v>54.405014999999999</v>
      </c>
      <c r="H67" s="46" t="s">
        <v>126</v>
      </c>
      <c r="I67" s="45" t="s">
        <v>126</v>
      </c>
      <c r="J67" s="46">
        <v>9.7670000000000007E-2</v>
      </c>
      <c r="K67" s="45">
        <v>0.104315</v>
      </c>
      <c r="L67" s="46">
        <v>7.6494450000000001</v>
      </c>
      <c r="M67" s="45">
        <v>24.901911999999999</v>
      </c>
      <c r="N67" s="46" t="s">
        <v>126</v>
      </c>
      <c r="O67" s="45" t="s">
        <v>126</v>
      </c>
      <c r="P67" s="46">
        <v>2.2407110000000001</v>
      </c>
      <c r="Q67" s="45">
        <v>2.151138</v>
      </c>
      <c r="R67" s="46">
        <v>25.189411</v>
      </c>
      <c r="S67" s="45">
        <v>27.24765</v>
      </c>
      <c r="U67" s="71" t="s">
        <v>9</v>
      </c>
      <c r="V67" s="72"/>
      <c r="W67" s="46">
        <v>61.699114000000002</v>
      </c>
      <c r="X67" s="45">
        <v>25.681636000000001</v>
      </c>
      <c r="Y67" s="49">
        <v>1.992767</v>
      </c>
      <c r="Z67" s="45">
        <v>0</v>
      </c>
      <c r="AA67" s="49">
        <v>136.925321</v>
      </c>
      <c r="AB67" s="45">
        <v>157.128096</v>
      </c>
    </row>
    <row r="68" spans="1:28" ht="21" customHeight="1" x14ac:dyDescent="0.3">
      <c r="A68" s="19">
        <v>19</v>
      </c>
      <c r="B68" s="35" t="s">
        <v>89</v>
      </c>
      <c r="D68" s="71" t="s">
        <v>89</v>
      </c>
      <c r="E68" s="72"/>
      <c r="F68" s="54">
        <v>43.35</v>
      </c>
      <c r="G68" s="51">
        <v>44.38</v>
      </c>
      <c r="H68" s="50" t="s">
        <v>126</v>
      </c>
      <c r="I68" s="51" t="s">
        <v>126</v>
      </c>
      <c r="J68" s="50">
        <v>1E-3</v>
      </c>
      <c r="K68" s="51">
        <v>1E-3</v>
      </c>
      <c r="L68" s="50">
        <v>0.499</v>
      </c>
      <c r="M68" s="51">
        <v>0.06</v>
      </c>
      <c r="N68" s="50" t="s">
        <v>126</v>
      </c>
      <c r="O68" s="51" t="s">
        <v>126</v>
      </c>
      <c r="P68" s="50">
        <v>1.889</v>
      </c>
      <c r="Q68" s="51">
        <v>1.927</v>
      </c>
      <c r="R68" s="50">
        <v>40.960999999999999</v>
      </c>
      <c r="S68" s="51">
        <v>42.392000000000003</v>
      </c>
      <c r="U68" s="71" t="s">
        <v>89</v>
      </c>
      <c r="V68" s="72"/>
      <c r="W68" s="50">
        <v>5.0000000000000001E-3</v>
      </c>
      <c r="X68" s="51">
        <v>1.0999999999999999E-2</v>
      </c>
      <c r="Y68" s="54" t="s">
        <v>126</v>
      </c>
      <c r="Z68" s="51" t="s">
        <v>126</v>
      </c>
      <c r="AA68" s="54">
        <v>0.625</v>
      </c>
      <c r="AB68" s="51">
        <v>0</v>
      </c>
    </row>
    <row r="69" spans="1:28" ht="21" customHeight="1" x14ac:dyDescent="0.3">
      <c r="A69" s="19">
        <v>20</v>
      </c>
      <c r="B69" s="35" t="s">
        <v>10</v>
      </c>
      <c r="D69" s="71" t="s">
        <v>10</v>
      </c>
      <c r="E69" s="72"/>
      <c r="F69" s="49">
        <v>0.37619777000000004</v>
      </c>
      <c r="G69" s="45">
        <v>0.18799067999999999</v>
      </c>
      <c r="H69" s="46" t="s">
        <v>126</v>
      </c>
      <c r="I69" s="45" t="s">
        <v>126</v>
      </c>
      <c r="J69" s="46" t="s">
        <v>126</v>
      </c>
      <c r="K69" s="45" t="s">
        <v>126</v>
      </c>
      <c r="L69" s="46" t="s">
        <v>126</v>
      </c>
      <c r="M69" s="45" t="s">
        <v>126</v>
      </c>
      <c r="N69" s="46" t="s">
        <v>126</v>
      </c>
      <c r="O69" s="45" t="s">
        <v>126</v>
      </c>
      <c r="P69" s="46" t="s">
        <v>126</v>
      </c>
      <c r="Q69" s="45" t="s">
        <v>126</v>
      </c>
      <c r="R69" s="46">
        <v>0.37619777000000004</v>
      </c>
      <c r="S69" s="45">
        <v>0.18799067999999999</v>
      </c>
      <c r="U69" s="71" t="s">
        <v>10</v>
      </c>
      <c r="V69" s="72"/>
      <c r="W69" s="46" t="s">
        <v>126</v>
      </c>
      <c r="X69" s="45" t="s">
        <v>126</v>
      </c>
      <c r="Y69" s="49" t="s">
        <v>126</v>
      </c>
      <c r="Z69" s="45" t="s">
        <v>126</v>
      </c>
      <c r="AA69" s="49" t="s">
        <v>126</v>
      </c>
      <c r="AB69" s="45" t="s">
        <v>126</v>
      </c>
    </row>
    <row r="70" spans="1:28" ht="21" customHeight="1" x14ac:dyDescent="0.3">
      <c r="A70" s="19">
        <v>21</v>
      </c>
      <c r="B70" s="35" t="s">
        <v>90</v>
      </c>
      <c r="D70" s="71" t="s">
        <v>90</v>
      </c>
      <c r="E70" s="72"/>
      <c r="F70" s="54">
        <v>11.701641</v>
      </c>
      <c r="G70" s="51">
        <v>32.950155469999999</v>
      </c>
      <c r="H70" s="50" t="s">
        <v>126</v>
      </c>
      <c r="I70" s="51" t="s">
        <v>126</v>
      </c>
      <c r="J70" s="50">
        <v>4.7715E-2</v>
      </c>
      <c r="K70" s="51">
        <v>0.10921500000000001</v>
      </c>
      <c r="L70" s="50" t="s">
        <v>126</v>
      </c>
      <c r="M70" s="51" t="s">
        <v>126</v>
      </c>
      <c r="N70" s="50">
        <v>0</v>
      </c>
      <c r="O70" s="51">
        <v>0</v>
      </c>
      <c r="P70" s="50" t="s">
        <v>126</v>
      </c>
      <c r="Q70" s="51" t="s">
        <v>126</v>
      </c>
      <c r="R70" s="50">
        <v>11.653926</v>
      </c>
      <c r="S70" s="51">
        <v>32.84094047</v>
      </c>
      <c r="U70" s="71" t="s">
        <v>90</v>
      </c>
      <c r="V70" s="72"/>
      <c r="W70" s="50">
        <v>1.7774000000000002E-2</v>
      </c>
      <c r="X70" s="51">
        <v>8.0358390000000002E-2</v>
      </c>
      <c r="Y70" s="54">
        <v>0</v>
      </c>
      <c r="Z70" s="51">
        <v>0</v>
      </c>
      <c r="AA70" s="54" t="s">
        <v>126</v>
      </c>
      <c r="AB70" s="51" t="s">
        <v>126</v>
      </c>
    </row>
    <row r="71" spans="1:28" ht="21" customHeight="1" x14ac:dyDescent="0.3">
      <c r="A71" s="19">
        <v>22</v>
      </c>
      <c r="B71" s="35" t="s">
        <v>91</v>
      </c>
      <c r="D71" s="71" t="s">
        <v>91</v>
      </c>
      <c r="E71" s="72"/>
      <c r="F71" s="49">
        <v>2.0452500000000002E-3</v>
      </c>
      <c r="G71" s="45">
        <v>2.0452500000000002E-3</v>
      </c>
      <c r="H71" s="46">
        <v>0</v>
      </c>
      <c r="I71" s="45">
        <v>0</v>
      </c>
      <c r="J71" s="46">
        <v>0</v>
      </c>
      <c r="K71" s="45">
        <v>0</v>
      </c>
      <c r="L71" s="46">
        <v>0</v>
      </c>
      <c r="M71" s="45">
        <v>0</v>
      </c>
      <c r="N71" s="46">
        <v>0</v>
      </c>
      <c r="O71" s="45">
        <v>0</v>
      </c>
      <c r="P71" s="46">
        <v>0</v>
      </c>
      <c r="Q71" s="45">
        <v>0</v>
      </c>
      <c r="R71" s="46">
        <v>2.0452500000000002E-3</v>
      </c>
      <c r="S71" s="45">
        <v>2.0452500000000002E-3</v>
      </c>
      <c r="U71" s="71" t="s">
        <v>91</v>
      </c>
      <c r="V71" s="72"/>
      <c r="W71" s="46" t="s">
        <v>126</v>
      </c>
      <c r="X71" s="45" t="s">
        <v>126</v>
      </c>
      <c r="Y71" s="49" t="s">
        <v>126</v>
      </c>
      <c r="Z71" s="45" t="s">
        <v>126</v>
      </c>
      <c r="AA71" s="49" t="s">
        <v>126</v>
      </c>
      <c r="AB71" s="45" t="s">
        <v>126</v>
      </c>
    </row>
    <row r="72" spans="1:28" ht="21" customHeight="1" x14ac:dyDescent="0.3">
      <c r="A72" s="19">
        <v>23</v>
      </c>
      <c r="B72" s="35" t="s">
        <v>14</v>
      </c>
      <c r="D72" s="71" t="s">
        <v>14</v>
      </c>
      <c r="E72" s="72"/>
      <c r="F72" s="54">
        <v>10.902953</v>
      </c>
      <c r="G72" s="51">
        <v>10.786552</v>
      </c>
      <c r="H72" s="50" t="s">
        <v>126</v>
      </c>
      <c r="I72" s="51" t="s">
        <v>126</v>
      </c>
      <c r="J72" s="50">
        <v>2E-3</v>
      </c>
      <c r="K72" s="51">
        <v>2E-3</v>
      </c>
      <c r="L72" s="50">
        <v>1.07118</v>
      </c>
      <c r="M72" s="51">
        <v>3.2021799999999998</v>
      </c>
      <c r="N72" s="50" t="s">
        <v>126</v>
      </c>
      <c r="O72" s="51" t="s">
        <v>126</v>
      </c>
      <c r="P72" s="50">
        <v>5.7155999999999998E-2</v>
      </c>
      <c r="Q72" s="51">
        <v>0</v>
      </c>
      <c r="R72" s="50">
        <v>9.7726170000000003</v>
      </c>
      <c r="S72" s="51">
        <v>7.5823720000000003</v>
      </c>
      <c r="U72" s="71" t="s">
        <v>14</v>
      </c>
      <c r="V72" s="72"/>
      <c r="W72" s="50" t="s">
        <v>126</v>
      </c>
      <c r="X72" s="51" t="s">
        <v>126</v>
      </c>
      <c r="Y72" s="54" t="s">
        <v>126</v>
      </c>
      <c r="Z72" s="51" t="s">
        <v>126</v>
      </c>
      <c r="AA72" s="54">
        <v>0.83499999999999996</v>
      </c>
      <c r="AB72" s="51">
        <v>1.9410000000000001</v>
      </c>
    </row>
    <row r="73" spans="1:28" ht="21" customHeight="1" x14ac:dyDescent="0.3">
      <c r="A73" s="19">
        <v>24</v>
      </c>
      <c r="B73" s="35" t="s">
        <v>92</v>
      </c>
      <c r="D73" s="71" t="s">
        <v>93</v>
      </c>
      <c r="E73" s="72"/>
      <c r="F73" s="49" t="s">
        <v>94</v>
      </c>
      <c r="G73" s="45" t="s">
        <v>94</v>
      </c>
      <c r="H73" s="46" t="s">
        <v>94</v>
      </c>
      <c r="I73" s="45" t="s">
        <v>94</v>
      </c>
      <c r="J73" s="46" t="s">
        <v>94</v>
      </c>
      <c r="K73" s="45" t="s">
        <v>94</v>
      </c>
      <c r="L73" s="46" t="s">
        <v>94</v>
      </c>
      <c r="M73" s="45" t="s">
        <v>94</v>
      </c>
      <c r="N73" s="46" t="s">
        <v>94</v>
      </c>
      <c r="O73" s="45" t="s">
        <v>94</v>
      </c>
      <c r="P73" s="46" t="s">
        <v>94</v>
      </c>
      <c r="Q73" s="45" t="s">
        <v>94</v>
      </c>
      <c r="R73" s="46" t="s">
        <v>94</v>
      </c>
      <c r="S73" s="45" t="s">
        <v>94</v>
      </c>
      <c r="U73" s="71" t="s">
        <v>93</v>
      </c>
      <c r="V73" s="72"/>
      <c r="W73" s="46" t="s">
        <v>94</v>
      </c>
      <c r="X73" s="45" t="s">
        <v>94</v>
      </c>
      <c r="Y73" s="49" t="s">
        <v>94</v>
      </c>
      <c r="Z73" s="45" t="s">
        <v>94</v>
      </c>
      <c r="AA73" s="49" t="s">
        <v>94</v>
      </c>
      <c r="AB73" s="45" t="s">
        <v>94</v>
      </c>
    </row>
    <row r="74" spans="1:28" ht="21" customHeight="1" x14ac:dyDescent="0.3">
      <c r="A74" s="19">
        <v>25</v>
      </c>
      <c r="B74" s="35" t="s">
        <v>95</v>
      </c>
      <c r="D74" s="71" t="s">
        <v>95</v>
      </c>
      <c r="E74" s="72"/>
      <c r="F74" s="54" t="s">
        <v>126</v>
      </c>
      <c r="G74" s="51" t="s">
        <v>126</v>
      </c>
      <c r="H74" s="50" t="s">
        <v>126</v>
      </c>
      <c r="I74" s="51" t="s">
        <v>126</v>
      </c>
      <c r="J74" s="50" t="s">
        <v>126</v>
      </c>
      <c r="K74" s="51" t="s">
        <v>126</v>
      </c>
      <c r="L74" s="50" t="s">
        <v>126</v>
      </c>
      <c r="M74" s="51" t="s">
        <v>126</v>
      </c>
      <c r="N74" s="50" t="s">
        <v>126</v>
      </c>
      <c r="O74" s="51" t="s">
        <v>126</v>
      </c>
      <c r="P74" s="50" t="s">
        <v>126</v>
      </c>
      <c r="Q74" s="51" t="s">
        <v>126</v>
      </c>
      <c r="R74" s="50" t="s">
        <v>126</v>
      </c>
      <c r="S74" s="51" t="s">
        <v>126</v>
      </c>
      <c r="U74" s="71" t="s">
        <v>95</v>
      </c>
      <c r="V74" s="72"/>
      <c r="W74" s="50" t="s">
        <v>126</v>
      </c>
      <c r="X74" s="51" t="s">
        <v>126</v>
      </c>
      <c r="Y74" s="54" t="s">
        <v>126</v>
      </c>
      <c r="Z74" s="51" t="s">
        <v>126</v>
      </c>
      <c r="AA74" s="54" t="s">
        <v>126</v>
      </c>
      <c r="AB74" s="51" t="s">
        <v>126</v>
      </c>
    </row>
    <row r="75" spans="1:28" ht="21" customHeight="1" x14ac:dyDescent="0.3">
      <c r="A75" s="19">
        <v>26</v>
      </c>
      <c r="B75" s="35" t="s">
        <v>96</v>
      </c>
      <c r="D75" s="71" t="s">
        <v>96</v>
      </c>
      <c r="E75" s="72"/>
      <c r="F75" s="49">
        <v>29.52388916</v>
      </c>
      <c r="G75" s="45">
        <v>28.264703269999998</v>
      </c>
      <c r="H75" s="46" t="s">
        <v>126</v>
      </c>
      <c r="I75" s="45" t="s">
        <v>126</v>
      </c>
      <c r="J75" s="46">
        <v>7.1979210000000002E-2</v>
      </c>
      <c r="K75" s="45">
        <v>0</v>
      </c>
      <c r="L75" s="46" t="s">
        <v>126</v>
      </c>
      <c r="M75" s="45" t="s">
        <v>126</v>
      </c>
      <c r="N75" s="46" t="s">
        <v>126</v>
      </c>
      <c r="O75" s="45" t="s">
        <v>126</v>
      </c>
      <c r="P75" s="46">
        <v>0.13141538</v>
      </c>
      <c r="Q75" s="45">
        <v>0.1176609</v>
      </c>
      <c r="R75" s="46">
        <v>29.320494570000001</v>
      </c>
      <c r="S75" s="45">
        <v>28.147042370000001</v>
      </c>
      <c r="U75" s="71" t="s">
        <v>96</v>
      </c>
      <c r="V75" s="72"/>
      <c r="W75" s="46">
        <v>5.2117999999999999E-3</v>
      </c>
      <c r="X75" s="45">
        <v>3.8048720000000001E-2</v>
      </c>
      <c r="Y75" s="49" t="s">
        <v>126</v>
      </c>
      <c r="Z75" s="45" t="s">
        <v>126</v>
      </c>
      <c r="AA75" s="49">
        <v>1.4132E-2</v>
      </c>
      <c r="AB75" s="45">
        <v>1.9238330000000001E-2</v>
      </c>
    </row>
    <row r="76" spans="1:28" ht="21" customHeight="1" x14ac:dyDescent="0.3">
      <c r="A76" s="19">
        <v>27</v>
      </c>
      <c r="B76" s="35" t="s">
        <v>97</v>
      </c>
      <c r="D76" s="71" t="s">
        <v>97</v>
      </c>
      <c r="E76" s="72"/>
      <c r="F76" s="54">
        <v>0.13711282467532399</v>
      </c>
      <c r="G76" s="51">
        <v>0.20789189735300101</v>
      </c>
      <c r="H76" s="50">
        <v>0</v>
      </c>
      <c r="I76" s="51">
        <v>0</v>
      </c>
      <c r="J76" s="50">
        <v>0</v>
      </c>
      <c r="K76" s="51">
        <v>0</v>
      </c>
      <c r="L76" s="50">
        <v>0</v>
      </c>
      <c r="M76" s="51">
        <v>0</v>
      </c>
      <c r="N76" s="50">
        <v>0</v>
      </c>
      <c r="O76" s="51">
        <v>0</v>
      </c>
      <c r="P76" s="50">
        <v>0</v>
      </c>
      <c r="Q76" s="51">
        <v>0</v>
      </c>
      <c r="R76" s="50">
        <v>0.13711282467532399</v>
      </c>
      <c r="S76" s="51">
        <v>0.20789189735300101</v>
      </c>
      <c r="U76" s="71" t="s">
        <v>97</v>
      </c>
      <c r="V76" s="72"/>
      <c r="W76" s="50">
        <v>1.2102069805195001E-2</v>
      </c>
      <c r="X76" s="51">
        <v>5.5382905637500002E-3</v>
      </c>
      <c r="Y76" s="54">
        <v>0</v>
      </c>
      <c r="Z76" s="51">
        <v>0</v>
      </c>
      <c r="AA76" s="54">
        <v>0</v>
      </c>
      <c r="AB76" s="51">
        <v>0</v>
      </c>
    </row>
    <row r="77" spans="1:28" ht="21" customHeight="1" x14ac:dyDescent="0.3">
      <c r="A77" s="19">
        <v>28</v>
      </c>
      <c r="B77" s="35" t="s">
        <v>16</v>
      </c>
      <c r="D77" s="71" t="s">
        <v>16</v>
      </c>
      <c r="E77" s="72"/>
      <c r="F77" s="49">
        <v>31.970232813767179</v>
      </c>
      <c r="G77" s="45">
        <v>31.599765080046442</v>
      </c>
      <c r="H77" s="46" t="s">
        <v>126</v>
      </c>
      <c r="I77" s="45" t="s">
        <v>126</v>
      </c>
      <c r="J77" s="46">
        <v>6.6901790129562003E-2</v>
      </c>
      <c r="K77" s="45">
        <v>0.119242948986859</v>
      </c>
      <c r="L77" s="46">
        <v>0.49948442290574596</v>
      </c>
      <c r="M77" s="45">
        <v>5.9893954323288E-2</v>
      </c>
      <c r="N77" s="46" t="s">
        <v>126</v>
      </c>
      <c r="O77" s="45" t="s">
        <v>126</v>
      </c>
      <c r="P77" s="46" t="s">
        <v>126</v>
      </c>
      <c r="Q77" s="45" t="s">
        <v>126</v>
      </c>
      <c r="R77" s="46">
        <v>31.403846699634059</v>
      </c>
      <c r="S77" s="45">
        <v>31.420628079178169</v>
      </c>
      <c r="U77" s="71" t="s">
        <v>16</v>
      </c>
      <c r="V77" s="72"/>
      <c r="W77" s="46">
        <v>2.610582533874E-2</v>
      </c>
      <c r="X77" s="45">
        <v>8.2976108016349998E-2</v>
      </c>
      <c r="Y77" s="49" t="s">
        <v>126</v>
      </c>
      <c r="Z77" s="45" t="s">
        <v>126</v>
      </c>
      <c r="AA77" s="49">
        <v>0.62592196617545204</v>
      </c>
      <c r="AB77" s="45">
        <v>0</v>
      </c>
    </row>
    <row r="78" spans="1:28" ht="21" customHeight="1" x14ac:dyDescent="0.3">
      <c r="A78" s="19">
        <v>29</v>
      </c>
      <c r="B78" s="35" t="s">
        <v>98</v>
      </c>
      <c r="D78" s="71" t="s">
        <v>98</v>
      </c>
      <c r="E78" s="72"/>
      <c r="F78" s="54">
        <v>0.29899999999999999</v>
      </c>
      <c r="G78" s="51">
        <v>0.36399999999999999</v>
      </c>
      <c r="H78" s="50" t="s">
        <v>126</v>
      </c>
      <c r="I78" s="51" t="s">
        <v>126</v>
      </c>
      <c r="J78" s="50">
        <v>2.8000000000000001E-2</v>
      </c>
      <c r="K78" s="51">
        <v>6.0000000000000001E-3</v>
      </c>
      <c r="L78" s="50" t="s">
        <v>126</v>
      </c>
      <c r="M78" s="51" t="s">
        <v>126</v>
      </c>
      <c r="N78" s="50" t="s">
        <v>126</v>
      </c>
      <c r="O78" s="51" t="s">
        <v>126</v>
      </c>
      <c r="P78" s="50" t="s">
        <v>126</v>
      </c>
      <c r="Q78" s="51" t="s">
        <v>126</v>
      </c>
      <c r="R78" s="50">
        <v>0.27100000000000002</v>
      </c>
      <c r="S78" s="51">
        <v>0.35799999999999998</v>
      </c>
      <c r="U78" s="71" t="s">
        <v>98</v>
      </c>
      <c r="V78" s="72"/>
      <c r="W78" s="50">
        <v>8.0000000000000002E-3</v>
      </c>
      <c r="X78" s="51">
        <v>5.0000000000000001E-3</v>
      </c>
      <c r="Y78" s="54" t="s">
        <v>126</v>
      </c>
      <c r="Z78" s="51" t="s">
        <v>126</v>
      </c>
      <c r="AA78" s="54" t="s">
        <v>126</v>
      </c>
      <c r="AB78" s="51" t="s">
        <v>126</v>
      </c>
    </row>
    <row r="79" spans="1:28" ht="21" customHeight="1" thickBot="1" x14ac:dyDescent="0.35">
      <c r="A79" s="19">
        <v>30</v>
      </c>
      <c r="B79" s="35" t="s">
        <v>99</v>
      </c>
      <c r="D79" s="71" t="s">
        <v>99</v>
      </c>
      <c r="E79" s="72"/>
      <c r="F79" s="49">
        <v>0.69205300000000003</v>
      </c>
      <c r="G79" s="45">
        <v>0.46481699999999998</v>
      </c>
      <c r="H79" s="46">
        <v>0</v>
      </c>
      <c r="I79" s="45">
        <v>0</v>
      </c>
      <c r="J79" s="46">
        <v>0</v>
      </c>
      <c r="K79" s="45">
        <v>0</v>
      </c>
      <c r="L79" s="46">
        <v>0</v>
      </c>
      <c r="M79" s="45">
        <v>0</v>
      </c>
      <c r="N79" s="46">
        <v>0</v>
      </c>
      <c r="O79" s="45">
        <v>0</v>
      </c>
      <c r="P79" s="46">
        <v>0</v>
      </c>
      <c r="Q79" s="45">
        <v>0</v>
      </c>
      <c r="R79" s="46">
        <v>0.69205300000000003</v>
      </c>
      <c r="S79" s="45">
        <v>0.46481699999999998</v>
      </c>
      <c r="U79" s="71" t="s">
        <v>99</v>
      </c>
      <c r="V79" s="72"/>
      <c r="W79" s="46">
        <v>0.14754</v>
      </c>
      <c r="X79" s="45">
        <v>0.11804000000000001</v>
      </c>
      <c r="Y79" s="49">
        <v>0</v>
      </c>
      <c r="Z79" s="45">
        <v>0</v>
      </c>
      <c r="AA79" s="49">
        <v>0</v>
      </c>
      <c r="AB79" s="45">
        <v>0</v>
      </c>
    </row>
    <row r="80" spans="1:28" ht="30.75" customHeight="1" thickBot="1" x14ac:dyDescent="0.35">
      <c r="A80" s="19">
        <v>99</v>
      </c>
      <c r="B80" s="19" t="s">
        <v>100</v>
      </c>
      <c r="D80" s="73" t="s">
        <v>26</v>
      </c>
      <c r="E80" s="74"/>
      <c r="F80" s="62">
        <v>2515.9148767163933</v>
      </c>
      <c r="G80" s="59">
        <v>1966.602632043084</v>
      </c>
      <c r="H80" s="58">
        <v>731.60012626000002</v>
      </c>
      <c r="I80" s="59">
        <v>22.714515679999998</v>
      </c>
      <c r="J80" s="58">
        <v>1.8600901601295621</v>
      </c>
      <c r="K80" s="59">
        <v>2.3453148189868593</v>
      </c>
      <c r="L80" s="58">
        <v>234.43645926290571</v>
      </c>
      <c r="M80" s="59">
        <v>232.21320634432328</v>
      </c>
      <c r="N80" s="58">
        <v>61.386405680463497</v>
      </c>
      <c r="O80" s="59">
        <v>25.230099973496351</v>
      </c>
      <c r="P80" s="58">
        <v>651.07726330616424</v>
      </c>
      <c r="Q80" s="59">
        <v>777.65427542160967</v>
      </c>
      <c r="R80" s="58">
        <v>835.55453214563249</v>
      </c>
      <c r="S80" s="59">
        <v>906.44521970710957</v>
      </c>
      <c r="U80" s="73" t="s">
        <v>100</v>
      </c>
      <c r="V80" s="74"/>
      <c r="W80" s="58">
        <v>410.00264560225582</v>
      </c>
      <c r="X80" s="59">
        <v>415.87625925412175</v>
      </c>
      <c r="Y80" s="62">
        <v>102.04669270291339</v>
      </c>
      <c r="Z80" s="59">
        <v>77.234997729454307</v>
      </c>
      <c r="AA80" s="62">
        <v>205.14344215232703</v>
      </c>
      <c r="AB80" s="59">
        <v>218.82010036409085</v>
      </c>
    </row>
    <row r="81" spans="4:21" ht="14.4" x14ac:dyDescent="0.3">
      <c r="I81" s="19"/>
    </row>
    <row r="82" spans="4:21" ht="65.25" customHeight="1" x14ac:dyDescent="0.3">
      <c r="D82" s="75" t="s">
        <v>123</v>
      </c>
      <c r="E82" s="75"/>
      <c r="F82" s="75"/>
      <c r="G82" s="75"/>
      <c r="H82" s="75"/>
      <c r="I82" s="75"/>
      <c r="J82" s="75"/>
      <c r="K82" s="75"/>
      <c r="L82" s="75"/>
      <c r="M82" s="75"/>
      <c r="N82" s="75"/>
      <c r="O82" s="75"/>
      <c r="P82" s="75"/>
      <c r="Q82" s="75"/>
      <c r="R82" s="75"/>
      <c r="S82" s="75"/>
      <c r="T82" s="75"/>
      <c r="U82" s="75"/>
    </row>
    <row r="83" spans="4:21" ht="14.4" x14ac:dyDescent="0.3">
      <c r="D83" t="s">
        <v>124</v>
      </c>
    </row>
    <row r="84" spans="4:21" ht="15" customHeight="1" x14ac:dyDescent="0.3">
      <c r="D84" s="65" t="s">
        <v>125</v>
      </c>
      <c r="G84" s="66"/>
      <c r="H84" s="66"/>
    </row>
  </sheetData>
  <sheetProtection algorithmName="SHA-512" hashValue="0Q7M6bJbJ+3WVsGA3GsdM16YzYynNpTdMBOGFahWteEwMS/udvwwDvGIAAK+/ScYHXM9GBUmkO/raW/J8zCYAg==" saltValue="QQHXQFF8Vh33EpTFTxscBQ==" spinCount="100000" sheet="1" objects="1" scenarios="1"/>
  <mergeCells count="121">
    <mergeCell ref="D3:AB3"/>
    <mergeCell ref="D4:AB4"/>
    <mergeCell ref="D6:T6"/>
    <mergeCell ref="D7:U8"/>
    <mergeCell ref="D9:E10"/>
    <mergeCell ref="F9:G10"/>
    <mergeCell ref="H9:I10"/>
    <mergeCell ref="J9:K10"/>
    <mergeCell ref="L9:M9"/>
    <mergeCell ref="N9:O10"/>
    <mergeCell ref="D13:E13"/>
    <mergeCell ref="D14:E14"/>
    <mergeCell ref="D15:E15"/>
    <mergeCell ref="D16:E16"/>
    <mergeCell ref="D17:E17"/>
    <mergeCell ref="D18:E18"/>
    <mergeCell ref="P9:U9"/>
    <mergeCell ref="L10:M10"/>
    <mergeCell ref="P10:Q10"/>
    <mergeCell ref="R10:S10"/>
    <mergeCell ref="T10:U10"/>
    <mergeCell ref="D12:E12"/>
    <mergeCell ref="D25:E25"/>
    <mergeCell ref="D26:E26"/>
    <mergeCell ref="D27:E27"/>
    <mergeCell ref="D28:E28"/>
    <mergeCell ref="D29:E29"/>
    <mergeCell ref="D30:E30"/>
    <mergeCell ref="D19:E19"/>
    <mergeCell ref="D20:E20"/>
    <mergeCell ref="D21:E21"/>
    <mergeCell ref="D22:E22"/>
    <mergeCell ref="D23:E23"/>
    <mergeCell ref="D24:E24"/>
    <mergeCell ref="D37:E37"/>
    <mergeCell ref="D38:E38"/>
    <mergeCell ref="D39:E39"/>
    <mergeCell ref="D40:E40"/>
    <mergeCell ref="D41:E41"/>
    <mergeCell ref="D46:S47"/>
    <mergeCell ref="D31:E31"/>
    <mergeCell ref="D32:E32"/>
    <mergeCell ref="D33:E33"/>
    <mergeCell ref="D34:E34"/>
    <mergeCell ref="D35:E35"/>
    <mergeCell ref="D36:E36"/>
    <mergeCell ref="U49:V49"/>
    <mergeCell ref="W49:X49"/>
    <mergeCell ref="Y49:Z49"/>
    <mergeCell ref="AA49:AB49"/>
    <mergeCell ref="D51:E51"/>
    <mergeCell ref="U51:V51"/>
    <mergeCell ref="U46:AB48"/>
    <mergeCell ref="D48:E49"/>
    <mergeCell ref="F48:G49"/>
    <mergeCell ref="H48:S48"/>
    <mergeCell ref="H49:I49"/>
    <mergeCell ref="J49:K49"/>
    <mergeCell ref="L49:M49"/>
    <mergeCell ref="N49:O49"/>
    <mergeCell ref="P49:Q49"/>
    <mergeCell ref="R49:S49"/>
    <mergeCell ref="D55:E55"/>
    <mergeCell ref="U55:V55"/>
    <mergeCell ref="D56:E56"/>
    <mergeCell ref="U56:V56"/>
    <mergeCell ref="D57:E57"/>
    <mergeCell ref="U57:V57"/>
    <mergeCell ref="D52:E52"/>
    <mergeCell ref="U52:V52"/>
    <mergeCell ref="D53:E53"/>
    <mergeCell ref="U53:V53"/>
    <mergeCell ref="D54:E54"/>
    <mergeCell ref="U54:V54"/>
    <mergeCell ref="D61:E61"/>
    <mergeCell ref="U61:V61"/>
    <mergeCell ref="D62:E62"/>
    <mergeCell ref="U62:V62"/>
    <mergeCell ref="D63:E63"/>
    <mergeCell ref="U63:V63"/>
    <mergeCell ref="D58:E58"/>
    <mergeCell ref="U58:V58"/>
    <mergeCell ref="D59:E59"/>
    <mergeCell ref="U59:V59"/>
    <mergeCell ref="D60:E60"/>
    <mergeCell ref="U60:V60"/>
    <mergeCell ref="D67:E67"/>
    <mergeCell ref="U67:V67"/>
    <mergeCell ref="D68:E68"/>
    <mergeCell ref="U68:V68"/>
    <mergeCell ref="D69:E69"/>
    <mergeCell ref="U69:V69"/>
    <mergeCell ref="D64:E64"/>
    <mergeCell ref="U64:V64"/>
    <mergeCell ref="D65:E65"/>
    <mergeCell ref="U65:V65"/>
    <mergeCell ref="D66:E66"/>
    <mergeCell ref="U66:V66"/>
    <mergeCell ref="D73:E73"/>
    <mergeCell ref="U73:V73"/>
    <mergeCell ref="D74:E74"/>
    <mergeCell ref="U74:V74"/>
    <mergeCell ref="D75:E75"/>
    <mergeCell ref="U75:V75"/>
    <mergeCell ref="D70:E70"/>
    <mergeCell ref="U70:V70"/>
    <mergeCell ref="D71:E71"/>
    <mergeCell ref="U71:V71"/>
    <mergeCell ref="D72:E72"/>
    <mergeCell ref="U72:V72"/>
    <mergeCell ref="D79:E79"/>
    <mergeCell ref="U79:V79"/>
    <mergeCell ref="D80:E80"/>
    <mergeCell ref="U80:V80"/>
    <mergeCell ref="D82:U82"/>
    <mergeCell ref="D76:E76"/>
    <mergeCell ref="U76:V76"/>
    <mergeCell ref="D77:E77"/>
    <mergeCell ref="U77:V77"/>
    <mergeCell ref="D78:E78"/>
    <mergeCell ref="U78:V78"/>
  </mergeCells>
  <printOptions horizontalCentered="1"/>
  <pageMargins left="0.31496062992125984" right="0.31496062992125984" top="1.1811023622047245" bottom="0" header="0.31496062992125984" footer="0.31496062992125984"/>
  <pageSetup paperSize="9" scale="34" orientation="portrait" r:id="rId1"/>
  <headerFooter>
    <oddHeader>&amp;L&amp;"Calibri"&amp;12&amp;K000000 EBA Regular Use&amp;1#_x000D_&amp;C&amp;G&amp;R&amp;P</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Disclaimer</vt:lpstr>
      <vt:lpstr>Fig1</vt:lpstr>
      <vt:lpstr>Fig2</vt:lpstr>
      <vt:lpstr>RU Exposures</vt:lpstr>
      <vt:lpstr>UA Exposures</vt:lpstr>
      <vt:lpstr>BY Exposures</vt:lpstr>
      <vt:lpstr>'BY Exposures'!Print_Area</vt:lpstr>
      <vt:lpstr>Disclaimer!Print_Area</vt:lpstr>
      <vt:lpstr>'RU Exposures'!Print_Area</vt:lpstr>
      <vt:lpstr>'UA Exposures'!Print_Area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Drigani</dc:creator>
  <cp:lastModifiedBy>Gaetano Chionsini</cp:lastModifiedBy>
  <dcterms:created xsi:type="dcterms:W3CDTF">2022-04-04T09:41:53Z</dcterms:created>
  <dcterms:modified xsi:type="dcterms:W3CDTF">2022-04-04T10:47:08Z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2022-04-04T09:41:53Z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dca2aa56-1644-41fe-8a73-7ce3871b45e6</vt:lpwstr>
  </property>
  <property fmtid="{D5CDD505-2E9C-101B-9397-08002B2CF9AE}" pid="8" name="MSIP_Label_5c7eb9de-735b-4a68-8fe4-c9c62709b012_ContentBits">
    <vt:lpwstr>1</vt:lpwstr>
  </property>
</Properties>
</file>